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erD\Для Всех\Альбина Шарифуллина\Бюджет 2024-2026\РЕшения к бюджету\Бюджет ОСНОВНОЙ 2024-2026гг\Миякинский\Решение о бюджете\"/>
    </mc:Choice>
  </mc:AlternateContent>
  <bookViews>
    <workbookView xWindow="120" yWindow="240" windowWidth="9720" windowHeight="7200"/>
  </bookViews>
  <sheets>
    <sheet name="3" sheetId="15" r:id="rId1"/>
    <sheet name="3.1." sheetId="19" r:id="rId2"/>
  </sheets>
  <definedNames>
    <definedName name="_xlnm.Print_Titles" localSheetId="0">'3'!$4:$5</definedName>
    <definedName name="_xlnm.Print_Area" localSheetId="0">'3'!$A$1:$F$66</definedName>
  </definedNames>
  <calcPr calcId="152511"/>
</workbook>
</file>

<file path=xl/calcChain.xml><?xml version="1.0" encoding="utf-8"?>
<calcChain xmlns="http://schemas.openxmlformats.org/spreadsheetml/2006/main">
  <c r="F12" i="15" l="1"/>
  <c r="F11" i="15" s="1"/>
  <c r="F10" i="15" s="1"/>
  <c r="F8" i="15" s="1"/>
  <c r="F18" i="15"/>
  <c r="F15" i="15" s="1"/>
  <c r="F14" i="15" s="1"/>
  <c r="F25" i="15"/>
  <c r="F24" i="15" s="1"/>
  <c r="F23" i="15" s="1"/>
  <c r="F29" i="15"/>
  <c r="F28" i="15" s="1"/>
  <c r="F27" i="15" s="1"/>
  <c r="F36" i="15"/>
  <c r="F35" i="15" s="1"/>
  <c r="F34" i="15" s="1"/>
  <c r="F33" i="15" s="1"/>
  <c r="F32" i="15" s="1"/>
  <c r="F31" i="15" s="1"/>
  <c r="F42" i="15"/>
  <c r="F39" i="15" s="1"/>
  <c r="F43" i="15"/>
  <c r="F50" i="15"/>
  <c r="F49" i="15" s="1"/>
  <c r="F48" i="15" s="1"/>
  <c r="F47" i="15" s="1"/>
  <c r="F46" i="15" s="1"/>
  <c r="F56" i="15"/>
  <c r="F55" i="15" s="1"/>
  <c r="F54" i="15" s="1"/>
  <c r="F53" i="15" s="1"/>
  <c r="F65" i="15"/>
  <c r="F64" i="15" s="1"/>
  <c r="F63" i="15" s="1"/>
  <c r="F62" i="15" s="1"/>
  <c r="F61" i="15" s="1"/>
  <c r="F52" i="15" l="1"/>
  <c r="F45" i="15" s="1"/>
  <c r="F22" i="15"/>
  <c r="F7" i="15" s="1"/>
  <c r="F17" i="15"/>
  <c r="F16" i="15" s="1"/>
  <c r="F41" i="15"/>
  <c r="F40" i="15"/>
  <c r="F38" i="15" s="1"/>
  <c r="F30" i="19"/>
  <c r="F29" i="19" s="1"/>
  <c r="F28" i="19" s="1"/>
  <c r="G57" i="19"/>
  <c r="G56" i="19" s="1"/>
  <c r="G55" i="19" s="1"/>
  <c r="G54" i="19" s="1"/>
  <c r="G51" i="19"/>
  <c r="G50" i="19" s="1"/>
  <c r="G49" i="19" s="1"/>
  <c r="G48" i="19" s="1"/>
  <c r="G47" i="19" s="1"/>
  <c r="F57" i="19"/>
  <c r="F56" i="19" s="1"/>
  <c r="F55" i="19" s="1"/>
  <c r="F54" i="19" s="1"/>
  <c r="F53" i="19" s="1"/>
  <c r="F51" i="19"/>
  <c r="F50" i="19" s="1"/>
  <c r="F49" i="19" s="1"/>
  <c r="F48" i="19" s="1"/>
  <c r="F47" i="19" s="1"/>
  <c r="G37" i="19"/>
  <c r="G36" i="19" s="1"/>
  <c r="G35" i="19" s="1"/>
  <c r="G34" i="19" s="1"/>
  <c r="G33" i="19" s="1"/>
  <c r="G32" i="19" s="1"/>
  <c r="F37" i="19"/>
  <c r="F36" i="19" s="1"/>
  <c r="F35" i="19" s="1"/>
  <c r="F34" i="19" s="1"/>
  <c r="F33" i="19" s="1"/>
  <c r="F32" i="19" s="1"/>
  <c r="F26" i="19"/>
  <c r="F25" i="19" s="1"/>
  <c r="F24" i="19" s="1"/>
  <c r="G26" i="19"/>
  <c r="G25" i="19" s="1"/>
  <c r="G24" i="19" s="1"/>
  <c r="G30" i="19"/>
  <c r="G29" i="19" s="1"/>
  <c r="G28" i="19" s="1"/>
  <c r="G44" i="19"/>
  <c r="G43" i="19"/>
  <c r="G40" i="19" s="1"/>
  <c r="G19" i="19"/>
  <c r="G16" i="19" s="1"/>
  <c r="G15" i="19" s="1"/>
  <c r="G13" i="19"/>
  <c r="G12" i="19" s="1"/>
  <c r="G11" i="19" s="1"/>
  <c r="G10" i="19" s="1"/>
  <c r="G9" i="19" s="1"/>
  <c r="G61" i="19"/>
  <c r="G60" i="19" s="1"/>
  <c r="G59" i="19" s="1"/>
  <c r="F61" i="19"/>
  <c r="F60" i="19" s="1"/>
  <c r="F59" i="19" s="1"/>
  <c r="F44" i="19"/>
  <c r="F43" i="19"/>
  <c r="F19" i="19"/>
  <c r="F18" i="19" s="1"/>
  <c r="F17" i="19" s="1"/>
  <c r="F13" i="19"/>
  <c r="F12" i="19" s="1"/>
  <c r="F11" i="19" s="1"/>
  <c r="F10" i="19" s="1"/>
  <c r="F9" i="19" s="1"/>
  <c r="F42" i="19" l="1"/>
  <c r="F40" i="19"/>
  <c r="F41" i="19"/>
  <c r="F39" i="19" s="1"/>
  <c r="F46" i="19"/>
  <c r="F6" i="15"/>
  <c r="G42" i="19"/>
  <c r="G41" i="19"/>
  <c r="G39" i="19" s="1"/>
  <c r="G18" i="19"/>
  <c r="G17" i="19" s="1"/>
  <c r="F16" i="19"/>
  <c r="F15" i="19" s="1"/>
  <c r="F23" i="19"/>
  <c r="G23" i="19"/>
  <c r="G8" i="19" s="1"/>
  <c r="G46" i="19"/>
  <c r="G7" i="19" l="1"/>
  <c r="F8" i="19"/>
  <c r="F7" i="19" s="1"/>
</calcChain>
</file>

<file path=xl/sharedStrings.xml><?xml version="1.0" encoding="utf-8"?>
<sst xmlns="http://schemas.openxmlformats.org/spreadsheetml/2006/main" count="343" uniqueCount="103">
  <si>
    <t>Рз</t>
  </si>
  <si>
    <t>Пр</t>
  </si>
  <si>
    <t>ЦСР</t>
  </si>
  <si>
    <t>ВР</t>
  </si>
  <si>
    <t>0100</t>
  </si>
  <si>
    <t>0104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</si>
  <si>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</si>
  <si>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</si>
  <si>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</si>
  <si>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</si>
  <si>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</si>
  <si>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</si>
  <si>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</si>
  <si>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</si>
  <si>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</si>
  <si>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</si>
  <si>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</si>
  <si>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</si>
  <si>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</si>
  <si>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</si>
  <si>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</si>
  <si>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сельского поселения</t>
  </si>
  <si>
    <t>Аппарат органов сельских поселений</t>
  </si>
  <si>
    <t>Дорожное хозяйство (дорожные фонды)</t>
  </si>
  <si>
    <t>Прочая закупка товаров, работ и услуг для обеспечения муниципальных нужд</t>
  </si>
  <si>
    <t>0102</t>
  </si>
  <si>
    <t>Условно утвержденные расходы</t>
  </si>
  <si>
    <t>Непрограммные расходы</t>
  </si>
  <si>
    <t>9900</t>
  </si>
  <si>
    <t>Иные средства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</si>
  <si>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</si>
  <si>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</si>
  <si>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</si>
  <si>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</si>
  <si>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</si>
  <si>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</si>
  <si>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</si>
  <si>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19 2 01 02040</t>
  </si>
  <si>
    <t>Закупка товаров, работ и услуг для обеспечения муниципальных нужд</t>
  </si>
  <si>
    <t>19 2 0 102040</t>
  </si>
  <si>
    <t>НАЦИОНАЛЬНАЯ ЭКОНОМИКА</t>
  </si>
  <si>
    <t>18 0 00 00000</t>
  </si>
  <si>
    <t>18 1 01 00000</t>
  </si>
  <si>
    <t>18 1 00 00000</t>
  </si>
  <si>
    <t>Основное мероприятие «Содержание дорог сельского поселения"</t>
  </si>
  <si>
    <t>18 1 01 03150</t>
  </si>
  <si>
    <t>Дорожное хозяйство</t>
  </si>
  <si>
    <t>ЖИЛИЩНО-КОММУНАЛЬНОЕ ХОЗЯЙСТВО</t>
  </si>
  <si>
    <t>17 0 00 00000</t>
  </si>
  <si>
    <t>17 1 00 00000</t>
  </si>
  <si>
    <t>Подпрограмма «Реализация мероприятий в области жилищно-коммунального хозяйства сельского поселения»</t>
  </si>
  <si>
    <t>17 1 01 00000</t>
  </si>
  <si>
    <t>Муниципальная программа  "Развитие жилищно-коммунального хозяйства сельского поселения Бикуловский сельсовет муниципального района Миякинский район Республики Башкортостан"</t>
  </si>
  <si>
    <t>17 1 01 74040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</si>
  <si>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</si>
  <si>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99 0 00 00000</t>
  </si>
  <si>
    <t>99 9 99 99999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</si>
  <si>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поселении»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</si>
  <si>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</si>
  <si>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</si>
  <si>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УСЛОВНО УТВЕРЖДЕННЫЕ РАСХОДЫ</t>
  </si>
  <si>
    <t>0113</t>
  </si>
  <si>
    <t>17 2 00 00000</t>
  </si>
  <si>
    <t>Подпрограмма «Благоустройство территории населенных пунктов сельского поселения»</t>
  </si>
  <si>
    <t>17 2 01 00000</t>
  </si>
  <si>
    <t>Основное мероприятие "Благоустройство территории населенных пунктов сельскогопоселения"</t>
  </si>
  <si>
    <t>17 2 01 09040</t>
  </si>
  <si>
    <t>Содержание и обслуживание муниципальной казны</t>
  </si>
  <si>
    <t>Подпрограмма "Реализация мероприятий в области жилищно-коммунального хозяйства сельского поселения"</t>
  </si>
  <si>
    <t>17 1 01 09040</t>
  </si>
  <si>
    <t>Муниципальная программа «Развитие муниципальной службы  в администрации сельского поселения Миякинский сельсовет муниципального района Миякинский район  Республики Башкортостан»</t>
  </si>
  <si>
    <t>Муниципальная программа  "Развитие жилищно-коммунального хозяйства сельского поселения Миякинский сельсовет муниципального района Миякинский район Республики Башкортостан"</t>
  </si>
  <si>
    <t>0503</t>
  </si>
  <si>
    <t>Благоустройство</t>
  </si>
  <si>
    <t>17 2 01 06050</t>
  </si>
  <si>
    <t>0310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</si>
  <si>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</si>
  <si>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</si>
  <si>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</si>
  <si>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17 4 00 00000</t>
  </si>
  <si>
    <t>Подпрограмма "Противопожарная безопастность, содержание противопожарной техники"</t>
  </si>
  <si>
    <t>17 4 01 00000</t>
  </si>
  <si>
    <t>17 4 01 24300</t>
  </si>
  <si>
    <t>Основное мероприятие "Противопожарная безопастность"</t>
  </si>
  <si>
    <t>Мероприятия по развитию инфраструктуры объектов противопожарной службы</t>
  </si>
  <si>
    <t>0501</t>
  </si>
  <si>
    <t>Жилищное хозяйство</t>
  </si>
  <si>
    <t>17 1 01 03530</t>
  </si>
  <si>
    <t>Мероприятия в области жилищного хозяйства</t>
  </si>
  <si>
    <t>Мероприятия по благоустройству территорий населенных пунктов</t>
  </si>
  <si>
    <t>2024 год</t>
  </si>
  <si>
    <t>Федеральный проект «Формирование комфортной городской среды»</t>
  </si>
  <si>
    <t>Реализация программ формирования современной городской среды</t>
  </si>
  <si>
    <t>Закупка товаров, работ и услуг для обеспечения государственных (муниципальных) нужд</t>
  </si>
  <si>
    <t>17 2 F2 00000</t>
  </si>
  <si>
    <t>17 2 F2 55550</t>
  </si>
  <si>
    <t>Муниципальная программа «Транспортное развитие сельского поселения Миякинский сельсовет муниципального района Миякинский район Республики Башкортостан"»</t>
  </si>
  <si>
    <t>Муниципальная программа  "Развитие жилищно-коммунального хозяйства сельского поселения Миякинскийсельсовет муниципального района Миякинский район Республики Башкортостан"</t>
  </si>
  <si>
    <t>2025 год</t>
  </si>
  <si>
    <t>РАСПРЕДЕЛЕНИЕ
бюджетных ассигнований на 2024 год по разделам и подразделам, 
целевым статьям (муниципальным программам сельского поселения Миякинский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</si>
  <si>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 xml:space="preserve">Приложение № 3                           к проекту решения Совета сельского поселения Миякинский сельсовет муниципального района Миякинский район Республики Башкортостан 
от ____  г.№ ___
"О бюджете сельского поселения Миякинский сельсовет муниципального района Миякинский район Республики Башкортостан на 2024 год и на плановый период 2025 и 2026 годов"
</t>
  </si>
  <si>
    <t xml:space="preserve">Приложение № 3.1                                                           к  проекту решения Совета сельского поселения Миякинский сельсовет муниципального района Миякинский район Республики Башкортостан 
от __________ г.№ ___
"О бюджете сельского поселения Миякинский сельсовет муниципального района Миякинский район Республики Башкортостан на 2024 год и на плановый период 2025 и 2026 годов"
</t>
  </si>
  <si>
    <t>РАСПРЕДЕЛЕНИЕ
бюджетных ассигнований на плановый период  2025-2026 годов по разделам и подразделам, 
целевым статьям (муниципальным программам сельского поселения Миякинский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</si>
</sst>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_ ;[Red]\-#,##0.0\ 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65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0" xfId="0" applyFont="1" applyFill="1"/>
    <xf numFmtId="0" fontId="2" fillId="0" borderId="0" xfId="2" applyFont="1" applyFill="1"/>
    <xf numFmtId="0" fontId="1" fillId="0" borderId="0" xfId="2" applyFont="1" applyFill="1"/>
    <xf numFmtId="0" fontId="2" fillId="0" borderId="1" xfId="2" applyFont="1" applyFill="1" applyBorder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vertical="center" wrapText="1"/>
    </xf>
    <xf numFmtId="165" fontId="2" fillId="0" borderId="1" xfId="2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0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right"/>
    </xf>
    <xf numFmtId="0" fontId="3" fillId="0" borderId="4" xfId="0" applyFont="1" applyFill="1" applyBorder="1" applyAlignment="1"/>
    <xf numFmtId="0" fontId="2" fillId="0" borderId="0" xfId="1" applyFont="1" applyFill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/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/>
    <xf numFmtId="0" fontId="8" fillId="0" borderId="1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Alignment="1">
      <alignment vertical="center" wrapText="1"/>
    </xf>
    <xf numFmtId="0" fontId="2" fillId="0" borderId="4" xfId="0" applyFont="1" applyFill="1" applyBorder="1" applyAlignment="1"/>
    <xf numFmtId="0" fontId="2" fillId="0" borderId="0" xfId="0" applyFont="1" applyFill="1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topLeftCell="A58" zoomScale="60" zoomScaleNormal="60" zoomScaleSheetLayoutView="70" workbookViewId="0">
      <selection activeCell="F6" sqref="F6"/>
    </sheetView>
  </sheetViews>
  <sheetFormatPr defaultRowHeight="18" x14ac:dyDescent="0.25"/>
  <cols>
    <col min="1" max="1" width="70.140625" style="1" customWidth="1"/>
    <col min="2" max="2" width="8.140625" style="1" customWidth="1"/>
    <col min="3" max="3" width="7.7109375" style="1" customWidth="1"/>
    <col min="4" max="4" width="22" style="1" customWidth="1"/>
    <col min="5" max="5" width="13.5703125" style="1" customWidth="1"/>
    <col min="6" max="6" width="21" style="1" customWidth="1"/>
    <col min="7" max="7" width="12" style="1" customWidth="1"/>
    <col min="8" max="16384" width="9.140625" style="1"/>
  </cols>
  <sheetData>
    <row r="1" spans="1:12" ht="311.25" customHeight="1" x14ac:dyDescent="0.3">
      <c r="A1" s="42" t="s">
        <v>17</v>
      </c>
      <c r="B1" s="43"/>
      <c r="C1" s="43"/>
      <c r="D1" s="43"/>
      <c r="E1" s="41" t="s">
        <v>100</v>
      </c>
      <c r="F1" s="41"/>
      <c r="L1" s="2"/>
    </row>
    <row r="2" spans="1:12" ht="97.5" customHeight="1" x14ac:dyDescent="0.25">
      <c r="A2" s="45" t="s">
        <v>99</v>
      </c>
      <c r="B2" s="45"/>
      <c r="C2" s="45"/>
      <c r="D2" s="45"/>
      <c r="E2" s="46"/>
      <c r="F2" s="47"/>
    </row>
    <row r="3" spans="1:12" ht="18.75" x14ac:dyDescent="0.3">
      <c r="A3" s="39" t="s">
        <v>16</v>
      </c>
      <c r="B3" s="40"/>
      <c r="C3" s="40"/>
      <c r="D3" s="40"/>
      <c r="E3" s="40"/>
      <c r="F3" s="40"/>
    </row>
    <row r="4" spans="1:12" ht="18.75" x14ac:dyDescent="0.25">
      <c r="A4" s="15" t="s">
        <v>15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18</v>
      </c>
    </row>
    <row r="5" spans="1:12" ht="18.75" x14ac:dyDescent="0.25">
      <c r="A5" s="15">
        <v>1</v>
      </c>
      <c r="B5" s="48">
        <v>2</v>
      </c>
      <c r="C5" s="48"/>
      <c r="D5" s="15">
        <v>3</v>
      </c>
      <c r="E5" s="15">
        <v>4</v>
      </c>
      <c r="F5" s="15">
        <v>5</v>
      </c>
    </row>
    <row r="6" spans="1:12" ht="18.75" x14ac:dyDescent="0.25">
      <c r="A6" s="16" t="s">
        <v>30</v>
      </c>
      <c r="B6" s="44"/>
      <c r="C6" s="44"/>
      <c r="D6" s="16"/>
      <c r="E6" s="17"/>
      <c r="F6" s="18">
        <f>F7+F38+F31+F45</f>
        <v>11645.2</v>
      </c>
    </row>
    <row r="7" spans="1:12" ht="21.75" customHeight="1" x14ac:dyDescent="0.25">
      <c r="A7" s="19" t="s">
        <v>19</v>
      </c>
      <c r="B7" s="35" t="s">
        <v>4</v>
      </c>
      <c r="C7" s="35"/>
      <c r="D7" s="15"/>
      <c r="E7" s="15"/>
      <c r="F7" s="20">
        <f>F8+F14+F22</f>
        <v>7505.2849999999989</v>
      </c>
    </row>
    <row r="8" spans="1:12" ht="60" customHeight="1" x14ac:dyDescent="0.25">
      <c r="A8" s="14" t="s">
        <v>20</v>
      </c>
      <c r="B8" s="34" t="s">
        <v>25</v>
      </c>
      <c r="C8" s="34"/>
      <c r="D8" s="21"/>
      <c r="E8" s="22"/>
      <c r="F8" s="12">
        <f>F9</f>
        <v>1158.1690000000001</v>
      </c>
    </row>
    <row r="9" spans="1:12" ht="84" customHeight="1" x14ac:dyDescent="0.25">
      <c r="A9" s="14" t="s">
        <v>70</v>
      </c>
      <c r="B9" s="34" t="s">
        <v>25</v>
      </c>
      <c r="C9" s="34"/>
      <c r="D9" s="21" t="s">
        <v>31</v>
      </c>
      <c r="E9" s="22"/>
      <c r="F9" s="12">
        <v>1158.1690000000001</v>
      </c>
    </row>
    <row r="10" spans="1:12" ht="126" customHeight="1" x14ac:dyDescent="0.25">
      <c r="A10" s="14" t="s">
        <v>57</v>
      </c>
      <c r="B10" s="34" t="s">
        <v>25</v>
      </c>
      <c r="C10" s="34"/>
      <c r="D10" s="21" t="s">
        <v>32</v>
      </c>
      <c r="E10" s="22"/>
      <c r="F10" s="12">
        <f>F11</f>
        <v>1158.1690000000001</v>
      </c>
    </row>
    <row r="11" spans="1:12" ht="50.25" customHeight="1" x14ac:dyDescent="0.25">
      <c r="A11" s="14" t="s">
        <v>34</v>
      </c>
      <c r="B11" s="34" t="s">
        <v>25</v>
      </c>
      <c r="C11" s="34"/>
      <c r="D11" s="21" t="s">
        <v>33</v>
      </c>
      <c r="E11" s="22"/>
      <c r="F11" s="12">
        <f>F12</f>
        <v>1158.1690000000001</v>
      </c>
    </row>
    <row r="12" spans="1:12" ht="38.25" customHeight="1" x14ac:dyDescent="0.25">
      <c r="A12" s="14" t="s">
        <v>21</v>
      </c>
      <c r="B12" s="34" t="s">
        <v>25</v>
      </c>
      <c r="C12" s="34"/>
      <c r="D12" s="21" t="s">
        <v>35</v>
      </c>
      <c r="E12" s="22"/>
      <c r="F12" s="12">
        <f>F13</f>
        <v>1158.1690000000001</v>
      </c>
    </row>
    <row r="13" spans="1:12" ht="84.75" customHeight="1" x14ac:dyDescent="0.25">
      <c r="A13" s="14" t="s">
        <v>36</v>
      </c>
      <c r="B13" s="34" t="s">
        <v>25</v>
      </c>
      <c r="C13" s="34"/>
      <c r="D13" s="21" t="s">
        <v>35</v>
      </c>
      <c r="E13" s="22">
        <v>100</v>
      </c>
      <c r="F13" s="12">
        <v>1158.1690000000001</v>
      </c>
    </row>
    <row r="14" spans="1:12" ht="64.5" customHeight="1" x14ac:dyDescent="0.25">
      <c r="A14" s="14" t="s">
        <v>9</v>
      </c>
      <c r="B14" s="36" t="s">
        <v>5</v>
      </c>
      <c r="C14" s="36"/>
      <c r="D14" s="21"/>
      <c r="E14" s="22"/>
      <c r="F14" s="12">
        <f>F15</f>
        <v>5964.0669999999991</v>
      </c>
    </row>
    <row r="15" spans="1:12" ht="80.25" customHeight="1" x14ac:dyDescent="0.25">
      <c r="A15" s="14" t="s">
        <v>70</v>
      </c>
      <c r="B15" s="34" t="s">
        <v>5</v>
      </c>
      <c r="C15" s="34"/>
      <c r="D15" s="21" t="s">
        <v>31</v>
      </c>
      <c r="E15" s="22"/>
      <c r="F15" s="12">
        <f>F18</f>
        <v>5964.0669999999991</v>
      </c>
    </row>
    <row r="16" spans="1:12" ht="121.5" customHeight="1" x14ac:dyDescent="0.25">
      <c r="A16" s="14" t="s">
        <v>57</v>
      </c>
      <c r="B16" s="34" t="s">
        <v>5</v>
      </c>
      <c r="C16" s="34"/>
      <c r="D16" s="21" t="s">
        <v>32</v>
      </c>
      <c r="E16" s="22"/>
      <c r="F16" s="12">
        <f>F17</f>
        <v>5964.0669999999991</v>
      </c>
    </row>
    <row r="17" spans="1:6" ht="57.75" customHeight="1" x14ac:dyDescent="0.25">
      <c r="A17" s="14" t="s">
        <v>34</v>
      </c>
      <c r="B17" s="34" t="s">
        <v>5</v>
      </c>
      <c r="C17" s="34"/>
      <c r="D17" s="21" t="s">
        <v>33</v>
      </c>
      <c r="E17" s="22"/>
      <c r="F17" s="12">
        <f>F18</f>
        <v>5964.0669999999991</v>
      </c>
    </row>
    <row r="18" spans="1:6" ht="39" customHeight="1" x14ac:dyDescent="0.25">
      <c r="A18" s="14" t="s">
        <v>22</v>
      </c>
      <c r="B18" s="34" t="s">
        <v>5</v>
      </c>
      <c r="C18" s="34"/>
      <c r="D18" s="21" t="s">
        <v>37</v>
      </c>
      <c r="E18" s="22"/>
      <c r="F18" s="12">
        <f>F19+F20+F21</f>
        <v>5964.0669999999991</v>
      </c>
    </row>
    <row r="19" spans="1:6" ht="86.25" customHeight="1" x14ac:dyDescent="0.25">
      <c r="A19" s="14" t="s">
        <v>14</v>
      </c>
      <c r="B19" s="34" t="s">
        <v>5</v>
      </c>
      <c r="C19" s="34"/>
      <c r="D19" s="21" t="s">
        <v>37</v>
      </c>
      <c r="E19" s="22">
        <v>100</v>
      </c>
      <c r="F19" s="12">
        <v>778.95899999999995</v>
      </c>
    </row>
    <row r="20" spans="1:6" ht="49.5" customHeight="1" x14ac:dyDescent="0.25">
      <c r="A20" s="14" t="s">
        <v>38</v>
      </c>
      <c r="B20" s="34" t="s">
        <v>5</v>
      </c>
      <c r="C20" s="34"/>
      <c r="D20" s="21" t="s">
        <v>39</v>
      </c>
      <c r="E20" s="22">
        <v>200</v>
      </c>
      <c r="F20" s="12">
        <v>5132.9309999999996</v>
      </c>
    </row>
    <row r="21" spans="1:6" ht="39" customHeight="1" x14ac:dyDescent="0.25">
      <c r="A21" s="14" t="s">
        <v>12</v>
      </c>
      <c r="B21" s="34" t="s">
        <v>5</v>
      </c>
      <c r="C21" s="34"/>
      <c r="D21" s="21" t="s">
        <v>37</v>
      </c>
      <c r="E21" s="22">
        <v>800</v>
      </c>
      <c r="F21" s="12">
        <v>52.177</v>
      </c>
    </row>
    <row r="22" spans="1:6" ht="39" customHeight="1" x14ac:dyDescent="0.25">
      <c r="A22" s="14" t="s">
        <v>52</v>
      </c>
      <c r="B22" s="34" t="s">
        <v>61</v>
      </c>
      <c r="C22" s="34"/>
      <c r="D22" s="21" t="s">
        <v>48</v>
      </c>
      <c r="E22" s="22"/>
      <c r="F22" s="12">
        <f>F23+F27</f>
        <v>383.04899999999998</v>
      </c>
    </row>
    <row r="23" spans="1:6" ht="39" customHeight="1" x14ac:dyDescent="0.25">
      <c r="A23" s="14" t="s">
        <v>68</v>
      </c>
      <c r="B23" s="34" t="s">
        <v>61</v>
      </c>
      <c r="C23" s="34"/>
      <c r="D23" s="21" t="s">
        <v>49</v>
      </c>
      <c r="E23" s="22"/>
      <c r="F23" s="12">
        <f>F24</f>
        <v>357.887</v>
      </c>
    </row>
    <row r="24" spans="1:6" ht="39" customHeight="1" x14ac:dyDescent="0.25">
      <c r="A24" s="14" t="s">
        <v>59</v>
      </c>
      <c r="B24" s="34" t="s">
        <v>61</v>
      </c>
      <c r="C24" s="34"/>
      <c r="D24" s="21" t="s">
        <v>51</v>
      </c>
      <c r="E24" s="22"/>
      <c r="F24" s="12">
        <f>F25</f>
        <v>357.887</v>
      </c>
    </row>
    <row r="25" spans="1:6" ht="39" customHeight="1" x14ac:dyDescent="0.25">
      <c r="A25" s="14" t="s">
        <v>67</v>
      </c>
      <c r="B25" s="34" t="s">
        <v>61</v>
      </c>
      <c r="C25" s="34"/>
      <c r="D25" s="21" t="s">
        <v>69</v>
      </c>
      <c r="E25" s="22"/>
      <c r="F25" s="12">
        <f>F26</f>
        <v>357.887</v>
      </c>
    </row>
    <row r="26" spans="1:6" ht="39" customHeight="1" x14ac:dyDescent="0.25">
      <c r="A26" s="14" t="s">
        <v>13</v>
      </c>
      <c r="B26" s="34" t="s">
        <v>61</v>
      </c>
      <c r="C26" s="34"/>
      <c r="D26" s="21" t="s">
        <v>69</v>
      </c>
      <c r="E26" s="22">
        <v>200</v>
      </c>
      <c r="F26" s="12">
        <v>357.887</v>
      </c>
    </row>
    <row r="27" spans="1:6" ht="39" customHeight="1" x14ac:dyDescent="0.25">
      <c r="A27" s="14" t="s">
        <v>63</v>
      </c>
      <c r="B27" s="34" t="s">
        <v>61</v>
      </c>
      <c r="C27" s="34"/>
      <c r="D27" s="21" t="s">
        <v>62</v>
      </c>
      <c r="E27" s="22"/>
      <c r="F27" s="12">
        <f>F28</f>
        <v>25.161999999999999</v>
      </c>
    </row>
    <row r="28" spans="1:6" ht="39" customHeight="1" x14ac:dyDescent="0.25">
      <c r="A28" s="14" t="s">
        <v>65</v>
      </c>
      <c r="B28" s="34" t="s">
        <v>61</v>
      </c>
      <c r="C28" s="34"/>
      <c r="D28" s="21" t="s">
        <v>64</v>
      </c>
      <c r="E28" s="22"/>
      <c r="F28" s="12">
        <f>F29</f>
        <v>25.161999999999999</v>
      </c>
    </row>
    <row r="29" spans="1:6" ht="39" customHeight="1" x14ac:dyDescent="0.25">
      <c r="A29" s="14" t="s">
        <v>67</v>
      </c>
      <c r="B29" s="34" t="s">
        <v>61</v>
      </c>
      <c r="C29" s="34"/>
      <c r="D29" s="21" t="s">
        <v>66</v>
      </c>
      <c r="E29" s="22"/>
      <c r="F29" s="12">
        <f>F30</f>
        <v>25.161999999999999</v>
      </c>
    </row>
    <row r="30" spans="1:6" ht="39" customHeight="1" x14ac:dyDescent="0.25">
      <c r="A30" s="14" t="s">
        <v>12</v>
      </c>
      <c r="B30" s="34" t="s">
        <v>61</v>
      </c>
      <c r="C30" s="34"/>
      <c r="D30" s="21" t="s">
        <v>66</v>
      </c>
      <c r="E30" s="22">
        <v>800</v>
      </c>
      <c r="F30" s="12">
        <v>25.161999999999999</v>
      </c>
    </row>
    <row r="31" spans="1:6" ht="39" customHeight="1" x14ac:dyDescent="0.25">
      <c r="A31" s="19" t="s">
        <v>77</v>
      </c>
      <c r="B31" s="35" t="s">
        <v>76</v>
      </c>
      <c r="C31" s="35"/>
      <c r="D31" s="23"/>
      <c r="E31" s="15"/>
      <c r="F31" s="20">
        <f t="shared" ref="F31:F36" si="0">F32</f>
        <v>73.790000000000006</v>
      </c>
    </row>
    <row r="32" spans="1:6" ht="87.75" customHeight="1" x14ac:dyDescent="0.25">
      <c r="A32" s="14" t="s">
        <v>78</v>
      </c>
      <c r="B32" s="34" t="s">
        <v>75</v>
      </c>
      <c r="C32" s="34"/>
      <c r="D32" s="21"/>
      <c r="E32" s="22"/>
      <c r="F32" s="12">
        <f t="shared" si="0"/>
        <v>73.790000000000006</v>
      </c>
    </row>
    <row r="33" spans="1:6" ht="39" customHeight="1" x14ac:dyDescent="0.25">
      <c r="A33" s="14" t="s">
        <v>52</v>
      </c>
      <c r="B33" s="34" t="s">
        <v>75</v>
      </c>
      <c r="C33" s="34"/>
      <c r="D33" s="21" t="s">
        <v>48</v>
      </c>
      <c r="E33" s="22"/>
      <c r="F33" s="12">
        <f t="shared" si="0"/>
        <v>73.790000000000006</v>
      </c>
    </row>
    <row r="34" spans="1:6" ht="39" customHeight="1" x14ac:dyDescent="0.25">
      <c r="A34" s="14" t="s">
        <v>80</v>
      </c>
      <c r="B34" s="34" t="s">
        <v>75</v>
      </c>
      <c r="C34" s="34"/>
      <c r="D34" s="21" t="s">
        <v>79</v>
      </c>
      <c r="E34" s="22"/>
      <c r="F34" s="12">
        <f t="shared" si="0"/>
        <v>73.790000000000006</v>
      </c>
    </row>
    <row r="35" spans="1:6" ht="39" customHeight="1" x14ac:dyDescent="0.25">
      <c r="A35" s="14" t="s">
        <v>83</v>
      </c>
      <c r="B35" s="34" t="s">
        <v>75</v>
      </c>
      <c r="C35" s="34"/>
      <c r="D35" s="21" t="s">
        <v>81</v>
      </c>
      <c r="E35" s="22"/>
      <c r="F35" s="12">
        <f t="shared" si="0"/>
        <v>73.790000000000006</v>
      </c>
    </row>
    <row r="36" spans="1:6" ht="39" customHeight="1" x14ac:dyDescent="0.25">
      <c r="A36" s="14" t="s">
        <v>84</v>
      </c>
      <c r="B36" s="34" t="s">
        <v>75</v>
      </c>
      <c r="C36" s="34"/>
      <c r="D36" s="21" t="s">
        <v>82</v>
      </c>
      <c r="E36" s="22"/>
      <c r="F36" s="12">
        <f t="shared" si="0"/>
        <v>73.790000000000006</v>
      </c>
    </row>
    <row r="37" spans="1:6" ht="39" customHeight="1" x14ac:dyDescent="0.25">
      <c r="A37" s="14" t="s">
        <v>13</v>
      </c>
      <c r="B37" s="34" t="s">
        <v>75</v>
      </c>
      <c r="C37" s="34"/>
      <c r="D37" s="21" t="s">
        <v>82</v>
      </c>
      <c r="E37" s="22">
        <v>200</v>
      </c>
      <c r="F37" s="12">
        <v>73.790000000000006</v>
      </c>
    </row>
    <row r="38" spans="1:6" s="3" customFormat="1" ht="29.25" customHeight="1" x14ac:dyDescent="0.25">
      <c r="A38" s="19" t="s">
        <v>40</v>
      </c>
      <c r="B38" s="35" t="s">
        <v>6</v>
      </c>
      <c r="C38" s="35"/>
      <c r="D38" s="23"/>
      <c r="E38" s="15"/>
      <c r="F38" s="20">
        <f>F40</f>
        <v>1915.2</v>
      </c>
    </row>
    <row r="39" spans="1:6" ht="34.5" customHeight="1" x14ac:dyDescent="0.25">
      <c r="A39" s="14" t="s">
        <v>23</v>
      </c>
      <c r="B39" s="34" t="s">
        <v>7</v>
      </c>
      <c r="C39" s="34"/>
      <c r="D39" s="21"/>
      <c r="E39" s="22"/>
      <c r="F39" s="12">
        <f>F42</f>
        <v>1915.2</v>
      </c>
    </row>
    <row r="40" spans="1:6" ht="80.25" customHeight="1" x14ac:dyDescent="0.25">
      <c r="A40" s="14" t="s">
        <v>96</v>
      </c>
      <c r="B40" s="34" t="s">
        <v>7</v>
      </c>
      <c r="C40" s="34"/>
      <c r="D40" s="21" t="s">
        <v>41</v>
      </c>
      <c r="E40" s="22"/>
      <c r="F40" s="12">
        <f>F42</f>
        <v>1915.2</v>
      </c>
    </row>
    <row r="41" spans="1:6" ht="48.75" customHeight="1" x14ac:dyDescent="0.25">
      <c r="A41" s="14" t="s">
        <v>58</v>
      </c>
      <c r="B41" s="34" t="s">
        <v>7</v>
      </c>
      <c r="C41" s="34"/>
      <c r="D41" s="21" t="s">
        <v>43</v>
      </c>
      <c r="E41" s="22"/>
      <c r="F41" s="12">
        <f>F42</f>
        <v>1915.2</v>
      </c>
    </row>
    <row r="42" spans="1:6" ht="53.25" customHeight="1" x14ac:dyDescent="0.25">
      <c r="A42" s="14" t="s">
        <v>44</v>
      </c>
      <c r="B42" s="34" t="s">
        <v>7</v>
      </c>
      <c r="C42" s="34"/>
      <c r="D42" s="21" t="s">
        <v>42</v>
      </c>
      <c r="E42" s="22"/>
      <c r="F42" s="12">
        <f>F44</f>
        <v>1915.2</v>
      </c>
    </row>
    <row r="43" spans="1:6" ht="39.75" customHeight="1" x14ac:dyDescent="0.25">
      <c r="A43" s="14" t="s">
        <v>46</v>
      </c>
      <c r="B43" s="34" t="s">
        <v>7</v>
      </c>
      <c r="C43" s="34"/>
      <c r="D43" s="21" t="s">
        <v>45</v>
      </c>
      <c r="E43" s="22"/>
      <c r="F43" s="12">
        <f>F44</f>
        <v>1915.2</v>
      </c>
    </row>
    <row r="44" spans="1:6" ht="37.5" customHeight="1" x14ac:dyDescent="0.25">
      <c r="A44" s="14" t="s">
        <v>13</v>
      </c>
      <c r="B44" s="34" t="s">
        <v>7</v>
      </c>
      <c r="C44" s="34"/>
      <c r="D44" s="21" t="s">
        <v>45</v>
      </c>
      <c r="E44" s="22">
        <v>200</v>
      </c>
      <c r="F44" s="12">
        <v>1915.2</v>
      </c>
    </row>
    <row r="45" spans="1:6" ht="37.5" customHeight="1" x14ac:dyDescent="0.25">
      <c r="A45" s="19" t="s">
        <v>47</v>
      </c>
      <c r="B45" s="35" t="s">
        <v>8</v>
      </c>
      <c r="C45" s="35"/>
      <c r="D45" s="23"/>
      <c r="E45" s="15"/>
      <c r="F45" s="20">
        <f>F46+F52+F61</f>
        <v>2150.9250000000002</v>
      </c>
    </row>
    <row r="46" spans="1:6" ht="37.5" customHeight="1" x14ac:dyDescent="0.25">
      <c r="A46" s="14" t="s">
        <v>86</v>
      </c>
      <c r="B46" s="34" t="s">
        <v>85</v>
      </c>
      <c r="C46" s="34"/>
      <c r="D46" s="21"/>
      <c r="E46" s="22"/>
      <c r="F46" s="12">
        <f>F47</f>
        <v>50.2</v>
      </c>
    </row>
    <row r="47" spans="1:6" ht="37.5" customHeight="1" x14ac:dyDescent="0.25">
      <c r="A47" s="14" t="s">
        <v>52</v>
      </c>
      <c r="B47" s="34" t="s">
        <v>85</v>
      </c>
      <c r="C47" s="34"/>
      <c r="D47" s="21" t="s">
        <v>48</v>
      </c>
      <c r="E47" s="22"/>
      <c r="F47" s="12">
        <f>F48</f>
        <v>50.2</v>
      </c>
    </row>
    <row r="48" spans="1:6" ht="37.5" customHeight="1" x14ac:dyDescent="0.25">
      <c r="A48" s="14" t="s">
        <v>50</v>
      </c>
      <c r="B48" s="34" t="s">
        <v>85</v>
      </c>
      <c r="C48" s="34"/>
      <c r="D48" s="21" t="s">
        <v>49</v>
      </c>
      <c r="E48" s="22"/>
      <c r="F48" s="12">
        <f>F49</f>
        <v>50.2</v>
      </c>
    </row>
    <row r="49" spans="1:6" ht="37.5" customHeight="1" x14ac:dyDescent="0.25">
      <c r="A49" s="14" t="s">
        <v>59</v>
      </c>
      <c r="B49" s="34" t="s">
        <v>85</v>
      </c>
      <c r="C49" s="34"/>
      <c r="D49" s="21" t="s">
        <v>51</v>
      </c>
      <c r="E49" s="22"/>
      <c r="F49" s="12">
        <f>F50</f>
        <v>50.2</v>
      </c>
    </row>
    <row r="50" spans="1:6" ht="42" customHeight="1" x14ac:dyDescent="0.25">
      <c r="A50" s="14" t="s">
        <v>88</v>
      </c>
      <c r="B50" s="34" t="s">
        <v>85</v>
      </c>
      <c r="C50" s="34"/>
      <c r="D50" s="21" t="s">
        <v>87</v>
      </c>
      <c r="E50" s="22"/>
      <c r="F50" s="12">
        <f>F51</f>
        <v>50.2</v>
      </c>
    </row>
    <row r="51" spans="1:6" ht="69.75" customHeight="1" x14ac:dyDescent="0.25">
      <c r="A51" s="14" t="s">
        <v>24</v>
      </c>
      <c r="B51" s="34" t="s">
        <v>85</v>
      </c>
      <c r="C51" s="34"/>
      <c r="D51" s="21" t="s">
        <v>87</v>
      </c>
      <c r="E51" s="22">
        <v>200</v>
      </c>
      <c r="F51" s="12">
        <v>50.2</v>
      </c>
    </row>
    <row r="52" spans="1:6" ht="37.5" customHeight="1" x14ac:dyDescent="0.25">
      <c r="A52" s="14" t="s">
        <v>73</v>
      </c>
      <c r="B52" s="34" t="s">
        <v>72</v>
      </c>
      <c r="C52" s="34"/>
      <c r="D52" s="21"/>
      <c r="E52" s="22"/>
      <c r="F52" s="12">
        <f>F53</f>
        <v>1500.7249999999999</v>
      </c>
    </row>
    <row r="53" spans="1:6" ht="57.75" customHeight="1" x14ac:dyDescent="0.25">
      <c r="A53" s="14" t="s">
        <v>71</v>
      </c>
      <c r="B53" s="34" t="s">
        <v>72</v>
      </c>
      <c r="C53" s="34"/>
      <c r="D53" s="21" t="s">
        <v>48</v>
      </c>
      <c r="E53" s="22"/>
      <c r="F53" s="12">
        <f>F54+F58</f>
        <v>1500.7249999999999</v>
      </c>
    </row>
    <row r="54" spans="1:6" ht="52.5" customHeight="1" x14ac:dyDescent="0.25">
      <c r="A54" s="14" t="s">
        <v>63</v>
      </c>
      <c r="B54" s="34" t="s">
        <v>72</v>
      </c>
      <c r="C54" s="34"/>
      <c r="D54" s="21" t="s">
        <v>62</v>
      </c>
      <c r="E54" s="22"/>
      <c r="F54" s="12">
        <f>F55</f>
        <v>1500.7249999999999</v>
      </c>
    </row>
    <row r="55" spans="1:6" ht="57.75" customHeight="1" x14ac:dyDescent="0.25">
      <c r="A55" s="14" t="s">
        <v>65</v>
      </c>
      <c r="B55" s="34" t="s">
        <v>72</v>
      </c>
      <c r="C55" s="34"/>
      <c r="D55" s="21" t="s">
        <v>64</v>
      </c>
      <c r="E55" s="22"/>
      <c r="F55" s="12">
        <f>F56</f>
        <v>1500.7249999999999</v>
      </c>
    </row>
    <row r="56" spans="1:6" ht="37.5" customHeight="1" x14ac:dyDescent="0.25">
      <c r="A56" s="14" t="s">
        <v>89</v>
      </c>
      <c r="B56" s="34" t="s">
        <v>72</v>
      </c>
      <c r="C56" s="34"/>
      <c r="D56" s="21" t="s">
        <v>74</v>
      </c>
      <c r="E56" s="22"/>
      <c r="F56" s="12">
        <f>F57</f>
        <v>1500.7249999999999</v>
      </c>
    </row>
    <row r="57" spans="1:6" ht="37.5" customHeight="1" x14ac:dyDescent="0.25">
      <c r="A57" s="14" t="s">
        <v>24</v>
      </c>
      <c r="B57" s="34" t="s">
        <v>72</v>
      </c>
      <c r="C57" s="34"/>
      <c r="D57" s="21" t="s">
        <v>74</v>
      </c>
      <c r="E57" s="22">
        <v>200</v>
      </c>
      <c r="F57" s="12">
        <v>1500.7249999999999</v>
      </c>
    </row>
    <row r="58" spans="1:6" customFormat="1" ht="38.25" customHeight="1" x14ac:dyDescent="0.25">
      <c r="A58" s="29" t="s">
        <v>91</v>
      </c>
      <c r="B58" s="37" t="s">
        <v>72</v>
      </c>
      <c r="C58" s="38"/>
      <c r="D58" s="30" t="s">
        <v>94</v>
      </c>
      <c r="E58" s="32"/>
      <c r="F58" s="31">
        <v>0</v>
      </c>
    </row>
    <row r="59" spans="1:6" customFormat="1" ht="43.5" customHeight="1" x14ac:dyDescent="0.25">
      <c r="A59" s="29" t="s">
        <v>92</v>
      </c>
      <c r="B59" s="37" t="s">
        <v>72</v>
      </c>
      <c r="C59" s="38"/>
      <c r="D59" s="30" t="s">
        <v>95</v>
      </c>
      <c r="E59" s="32"/>
      <c r="F59" s="31">
        <v>0</v>
      </c>
    </row>
    <row r="60" spans="1:6" customFormat="1" ht="39.75" customHeight="1" x14ac:dyDescent="0.2">
      <c r="A60" s="29" t="s">
        <v>93</v>
      </c>
      <c r="B60" s="37" t="s">
        <v>72</v>
      </c>
      <c r="C60" s="38"/>
      <c r="D60" s="30" t="s">
        <v>95</v>
      </c>
      <c r="E60" s="33">
        <v>200</v>
      </c>
      <c r="F60" s="31">
        <v>0</v>
      </c>
    </row>
    <row r="61" spans="1:6" ht="49.5" customHeight="1" x14ac:dyDescent="0.25">
      <c r="A61" s="14" t="s">
        <v>10</v>
      </c>
      <c r="B61" s="34" t="s">
        <v>11</v>
      </c>
      <c r="C61" s="34"/>
      <c r="D61" s="21"/>
      <c r="E61" s="22"/>
      <c r="F61" s="12">
        <f>F62</f>
        <v>600</v>
      </c>
    </row>
    <row r="62" spans="1:6" ht="78.75" customHeight="1" x14ac:dyDescent="0.25">
      <c r="A62" s="14" t="s">
        <v>71</v>
      </c>
      <c r="B62" s="34" t="s">
        <v>11</v>
      </c>
      <c r="C62" s="34"/>
      <c r="D62" s="21" t="s">
        <v>48</v>
      </c>
      <c r="E62" s="22"/>
      <c r="F62" s="12">
        <f>F63</f>
        <v>600</v>
      </c>
    </row>
    <row r="63" spans="1:6" ht="63" customHeight="1" x14ac:dyDescent="0.25">
      <c r="A63" s="14" t="s">
        <v>50</v>
      </c>
      <c r="B63" s="34" t="s">
        <v>11</v>
      </c>
      <c r="C63" s="34"/>
      <c r="D63" s="21" t="s">
        <v>49</v>
      </c>
      <c r="E63" s="22"/>
      <c r="F63" s="12">
        <f>F64</f>
        <v>600</v>
      </c>
    </row>
    <row r="64" spans="1:6" ht="65.25" customHeight="1" x14ac:dyDescent="0.25">
      <c r="A64" s="14" t="s">
        <v>59</v>
      </c>
      <c r="B64" s="34" t="s">
        <v>11</v>
      </c>
      <c r="C64" s="34"/>
      <c r="D64" s="21" t="s">
        <v>51</v>
      </c>
      <c r="E64" s="22"/>
      <c r="F64" s="12">
        <f>F65</f>
        <v>600</v>
      </c>
    </row>
    <row r="65" spans="1:6" ht="102.75" customHeight="1" x14ac:dyDescent="0.25">
      <c r="A65" s="14" t="s">
        <v>54</v>
      </c>
      <c r="B65" s="34" t="s">
        <v>11</v>
      </c>
      <c r="C65" s="34"/>
      <c r="D65" s="21" t="s">
        <v>53</v>
      </c>
      <c r="E65" s="22"/>
      <c r="F65" s="12">
        <f>F66</f>
        <v>600</v>
      </c>
    </row>
    <row r="66" spans="1:6" ht="61.5" customHeight="1" x14ac:dyDescent="0.25">
      <c r="A66" s="14" t="s">
        <v>24</v>
      </c>
      <c r="B66" s="34" t="s">
        <v>11</v>
      </c>
      <c r="C66" s="34"/>
      <c r="D66" s="21" t="s">
        <v>53</v>
      </c>
      <c r="E66" s="22">
        <v>200</v>
      </c>
      <c r="F66" s="12">
        <v>600</v>
      </c>
    </row>
  </sheetData>
  <mergeCells count="66">
    <mergeCell ref="B58:C58"/>
    <mergeCell ref="B59:C59"/>
    <mergeCell ref="B60:C60"/>
    <mergeCell ref="A3:F3"/>
    <mergeCell ref="E1:F1"/>
    <mergeCell ref="A1:D1"/>
    <mergeCell ref="B12:C12"/>
    <mergeCell ref="B6:C6"/>
    <mergeCell ref="B7:C7"/>
    <mergeCell ref="A2:F2"/>
    <mergeCell ref="B5:C5"/>
    <mergeCell ref="B11:C11"/>
    <mergeCell ref="B13:C13"/>
    <mergeCell ref="B26:C26"/>
    <mergeCell ref="B8:C8"/>
    <mergeCell ref="B9:C9"/>
    <mergeCell ref="B19:C19"/>
    <mergeCell ref="B20:C20"/>
    <mergeCell ref="B22:C22"/>
    <mergeCell ref="B21:C21"/>
    <mergeCell ref="B10:C10"/>
    <mergeCell ref="B14:C14"/>
    <mergeCell ref="B15:C15"/>
    <mergeCell ref="B18:C18"/>
    <mergeCell ref="B16:C16"/>
    <mergeCell ref="B17:C17"/>
    <mergeCell ref="B35:C35"/>
    <mergeCell ref="B34:C34"/>
    <mergeCell ref="B25:C25"/>
    <mergeCell ref="B23:C23"/>
    <mergeCell ref="B30:C30"/>
    <mergeCell ref="B31:C31"/>
    <mergeCell ref="B24:C24"/>
    <mergeCell ref="B33:C33"/>
    <mergeCell ref="B27:C27"/>
    <mergeCell ref="B28:C28"/>
    <mergeCell ref="B29:C29"/>
    <mergeCell ref="B32:C32"/>
    <mergeCell ref="B36:C36"/>
    <mergeCell ref="B52:C52"/>
    <mergeCell ref="B46:C46"/>
    <mergeCell ref="B47:C47"/>
    <mergeCell ref="B48:C48"/>
    <mergeCell ref="B49:C49"/>
    <mergeCell ref="B50:C50"/>
    <mergeCell ref="B45:C45"/>
    <mergeCell ref="B39:C39"/>
    <mergeCell ref="B41:C41"/>
    <mergeCell ref="B43:C43"/>
    <mergeCell ref="B37:C37"/>
    <mergeCell ref="B53:C53"/>
    <mergeCell ref="B65:C65"/>
    <mergeCell ref="B66:C66"/>
    <mergeCell ref="B38:C38"/>
    <mergeCell ref="B40:C40"/>
    <mergeCell ref="B42:C42"/>
    <mergeCell ref="B44:C44"/>
    <mergeCell ref="B61:C61"/>
    <mergeCell ref="B64:C64"/>
    <mergeCell ref="B51:C51"/>
    <mergeCell ref="B54:C54"/>
    <mergeCell ref="B55:C55"/>
    <mergeCell ref="B62:C62"/>
    <mergeCell ref="B63:C63"/>
    <mergeCell ref="B56:C56"/>
    <mergeCell ref="B57:C57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59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opLeftCell="A49" zoomScale="60" zoomScaleNormal="60" workbookViewId="0">
      <selection activeCell="F5" sqref="F5"/>
    </sheetView>
  </sheetViews>
  <sheetFormatPr defaultRowHeight="18.75" x14ac:dyDescent="0.3"/>
  <cols>
    <col min="1" max="1" width="70.140625" style="7" customWidth="1"/>
    <col min="2" max="2" width="8.140625" style="7" customWidth="1"/>
    <col min="3" max="3" width="7.7109375" style="7" customWidth="1"/>
    <col min="4" max="4" width="22" style="7" customWidth="1"/>
    <col min="5" max="5" width="13.5703125" style="7" customWidth="1"/>
    <col min="6" max="6" width="17.7109375" style="7" customWidth="1"/>
    <col min="7" max="7" width="16.5703125" style="7" customWidth="1"/>
    <col min="8" max="16384" width="9.140625" style="7"/>
  </cols>
  <sheetData>
    <row r="1" spans="1:12" ht="263.25" customHeight="1" x14ac:dyDescent="0.3">
      <c r="A1" s="42" t="s">
        <v>17</v>
      </c>
      <c r="B1" s="61"/>
      <c r="C1" s="61"/>
      <c r="D1" s="61"/>
      <c r="E1" s="41" t="s">
        <v>101</v>
      </c>
      <c r="F1" s="58"/>
      <c r="G1" s="59"/>
      <c r="L1" s="8"/>
    </row>
    <row r="2" spans="1:12" ht="97.5" customHeight="1" x14ac:dyDescent="0.3">
      <c r="A2" s="45" t="s">
        <v>102</v>
      </c>
      <c r="B2" s="45"/>
      <c r="C2" s="45"/>
      <c r="D2" s="45"/>
      <c r="E2" s="62"/>
      <c r="F2" s="58"/>
    </row>
    <row r="3" spans="1:12" x14ac:dyDescent="0.3">
      <c r="A3" s="39" t="s">
        <v>16</v>
      </c>
      <c r="B3" s="63"/>
      <c r="C3" s="63"/>
      <c r="D3" s="63"/>
      <c r="E3" s="63"/>
      <c r="F3" s="64"/>
    </row>
    <row r="4" spans="1:12" x14ac:dyDescent="0.3">
      <c r="A4" s="56" t="s">
        <v>15</v>
      </c>
      <c r="B4" s="56" t="s">
        <v>0</v>
      </c>
      <c r="C4" s="56" t="s">
        <v>1</v>
      </c>
      <c r="D4" s="56" t="s">
        <v>2</v>
      </c>
      <c r="E4" s="56" t="s">
        <v>3</v>
      </c>
      <c r="F4" s="48" t="s">
        <v>18</v>
      </c>
      <c r="G4" s="60"/>
    </row>
    <row r="5" spans="1:12" x14ac:dyDescent="0.3">
      <c r="A5" s="57"/>
      <c r="B5" s="57"/>
      <c r="C5" s="57"/>
      <c r="D5" s="57"/>
      <c r="E5" s="57"/>
      <c r="F5" s="15" t="s">
        <v>90</v>
      </c>
      <c r="G5" s="10" t="s">
        <v>98</v>
      </c>
    </row>
    <row r="6" spans="1:12" x14ac:dyDescent="0.3">
      <c r="A6" s="15">
        <v>1</v>
      </c>
      <c r="B6" s="48">
        <v>2</v>
      </c>
      <c r="C6" s="48"/>
      <c r="D6" s="15">
        <v>3</v>
      </c>
      <c r="E6" s="15">
        <v>4</v>
      </c>
      <c r="F6" s="24">
        <v>5</v>
      </c>
      <c r="G6" s="10">
        <v>6</v>
      </c>
    </row>
    <row r="7" spans="1:12" x14ac:dyDescent="0.3">
      <c r="A7" s="16" t="s">
        <v>30</v>
      </c>
      <c r="B7" s="44"/>
      <c r="C7" s="44"/>
      <c r="D7" s="16"/>
      <c r="E7" s="17"/>
      <c r="F7" s="25">
        <f>F8+F32+F39+F59+F46</f>
        <v>11788.998999999998</v>
      </c>
      <c r="G7" s="25">
        <f>G8+G32+G39+G59+G46</f>
        <v>12445.739999999998</v>
      </c>
    </row>
    <row r="8" spans="1:12" ht="21.75" customHeight="1" x14ac:dyDescent="0.3">
      <c r="A8" s="19" t="s">
        <v>19</v>
      </c>
      <c r="B8" s="35" t="s">
        <v>4</v>
      </c>
      <c r="C8" s="35"/>
      <c r="D8" s="15"/>
      <c r="E8" s="15"/>
      <c r="F8" s="26">
        <f>F9+F15+F23</f>
        <v>7487.73</v>
      </c>
      <c r="G8" s="26">
        <f>G9+G15+G23</f>
        <v>7561.2999999999993</v>
      </c>
    </row>
    <row r="9" spans="1:12" ht="60" customHeight="1" x14ac:dyDescent="0.3">
      <c r="A9" s="14" t="s">
        <v>20</v>
      </c>
      <c r="B9" s="34" t="s">
        <v>25</v>
      </c>
      <c r="C9" s="34"/>
      <c r="D9" s="21"/>
      <c r="E9" s="22"/>
      <c r="F9" s="27">
        <f t="shared" ref="F9:G13" si="0">F10</f>
        <v>1158.1690000000001</v>
      </c>
      <c r="G9" s="27">
        <f t="shared" si="0"/>
        <v>1158.1690000000001</v>
      </c>
    </row>
    <row r="10" spans="1:12" ht="106.5" customHeight="1" x14ac:dyDescent="0.3">
      <c r="A10" s="14" t="s">
        <v>70</v>
      </c>
      <c r="B10" s="34" t="s">
        <v>25</v>
      </c>
      <c r="C10" s="34"/>
      <c r="D10" s="21" t="s">
        <v>31</v>
      </c>
      <c r="E10" s="22"/>
      <c r="F10" s="27">
        <f t="shared" si="0"/>
        <v>1158.1690000000001</v>
      </c>
      <c r="G10" s="27">
        <f t="shared" si="0"/>
        <v>1158.1690000000001</v>
      </c>
    </row>
    <row r="11" spans="1:12" ht="124.5" customHeight="1" x14ac:dyDescent="0.3">
      <c r="A11" s="14" t="s">
        <v>57</v>
      </c>
      <c r="B11" s="34" t="s">
        <v>25</v>
      </c>
      <c r="C11" s="34"/>
      <c r="D11" s="21" t="s">
        <v>32</v>
      </c>
      <c r="E11" s="22"/>
      <c r="F11" s="27">
        <f t="shared" si="0"/>
        <v>1158.1690000000001</v>
      </c>
      <c r="G11" s="27">
        <f t="shared" si="0"/>
        <v>1158.1690000000001</v>
      </c>
    </row>
    <row r="12" spans="1:12" ht="58.5" customHeight="1" x14ac:dyDescent="0.3">
      <c r="A12" s="14" t="s">
        <v>34</v>
      </c>
      <c r="B12" s="34" t="s">
        <v>25</v>
      </c>
      <c r="C12" s="34"/>
      <c r="D12" s="21" t="s">
        <v>33</v>
      </c>
      <c r="E12" s="22"/>
      <c r="F12" s="27">
        <f t="shared" si="0"/>
        <v>1158.1690000000001</v>
      </c>
      <c r="G12" s="27">
        <f t="shared" si="0"/>
        <v>1158.1690000000001</v>
      </c>
    </row>
    <row r="13" spans="1:12" ht="33" customHeight="1" x14ac:dyDescent="0.3">
      <c r="A13" s="14" t="s">
        <v>21</v>
      </c>
      <c r="B13" s="34" t="s">
        <v>25</v>
      </c>
      <c r="C13" s="34"/>
      <c r="D13" s="21" t="s">
        <v>35</v>
      </c>
      <c r="E13" s="22"/>
      <c r="F13" s="27">
        <f t="shared" si="0"/>
        <v>1158.1690000000001</v>
      </c>
      <c r="G13" s="27">
        <f t="shared" si="0"/>
        <v>1158.1690000000001</v>
      </c>
    </row>
    <row r="14" spans="1:12" ht="104.25" customHeight="1" x14ac:dyDescent="0.3">
      <c r="A14" s="14" t="s">
        <v>36</v>
      </c>
      <c r="B14" s="34" t="s">
        <v>25</v>
      </c>
      <c r="C14" s="34"/>
      <c r="D14" s="21" t="s">
        <v>35</v>
      </c>
      <c r="E14" s="22">
        <v>100</v>
      </c>
      <c r="F14" s="12">
        <v>1158.1690000000001</v>
      </c>
      <c r="G14" s="12">
        <v>1158.1690000000001</v>
      </c>
    </row>
    <row r="15" spans="1:12" ht="71.25" customHeight="1" x14ac:dyDescent="0.3">
      <c r="A15" s="14" t="s">
        <v>9</v>
      </c>
      <c r="B15" s="36" t="s">
        <v>5</v>
      </c>
      <c r="C15" s="36"/>
      <c r="D15" s="21"/>
      <c r="E15" s="22"/>
      <c r="F15" s="27">
        <f>F16</f>
        <v>6021.4539999999997</v>
      </c>
      <c r="G15" s="27">
        <f>G16</f>
        <v>6066.7309999999998</v>
      </c>
    </row>
    <row r="16" spans="1:12" ht="87" customHeight="1" x14ac:dyDescent="0.3">
      <c r="A16" s="14" t="s">
        <v>70</v>
      </c>
      <c r="B16" s="34" t="s">
        <v>5</v>
      </c>
      <c r="C16" s="34"/>
      <c r="D16" s="21" t="s">
        <v>31</v>
      </c>
      <c r="E16" s="22"/>
      <c r="F16" s="27">
        <f>F19</f>
        <v>6021.4539999999997</v>
      </c>
      <c r="G16" s="27">
        <f>G19</f>
        <v>6066.7309999999998</v>
      </c>
    </row>
    <row r="17" spans="1:7" ht="123" customHeight="1" x14ac:dyDescent="0.3">
      <c r="A17" s="14" t="s">
        <v>57</v>
      </c>
      <c r="B17" s="34" t="s">
        <v>5</v>
      </c>
      <c r="C17" s="34"/>
      <c r="D17" s="21" t="s">
        <v>32</v>
      </c>
      <c r="E17" s="22"/>
      <c r="F17" s="27">
        <f>F18</f>
        <v>6021.4539999999997</v>
      </c>
      <c r="G17" s="27">
        <f>G18</f>
        <v>6066.7309999999998</v>
      </c>
    </row>
    <row r="18" spans="1:7" ht="44.25" customHeight="1" x14ac:dyDescent="0.3">
      <c r="A18" s="14" t="s">
        <v>34</v>
      </c>
      <c r="B18" s="34" t="s">
        <v>5</v>
      </c>
      <c r="C18" s="34"/>
      <c r="D18" s="21" t="s">
        <v>33</v>
      </c>
      <c r="E18" s="22"/>
      <c r="F18" s="27">
        <f>F19</f>
        <v>6021.4539999999997</v>
      </c>
      <c r="G18" s="27">
        <f>G19</f>
        <v>6066.7309999999998</v>
      </c>
    </row>
    <row r="19" spans="1:7" ht="19.5" customHeight="1" x14ac:dyDescent="0.3">
      <c r="A19" s="14" t="s">
        <v>22</v>
      </c>
      <c r="B19" s="34" t="s">
        <v>5</v>
      </c>
      <c r="C19" s="34"/>
      <c r="D19" s="21" t="s">
        <v>37</v>
      </c>
      <c r="E19" s="22"/>
      <c r="F19" s="27">
        <f>F20+F21+F22</f>
        <v>6021.4539999999997</v>
      </c>
      <c r="G19" s="27">
        <f>G20+G21+G22</f>
        <v>6066.7309999999998</v>
      </c>
    </row>
    <row r="20" spans="1:7" ht="80.25" customHeight="1" x14ac:dyDescent="0.3">
      <c r="A20" s="14" t="s">
        <v>14</v>
      </c>
      <c r="B20" s="34" t="s">
        <v>5</v>
      </c>
      <c r="C20" s="34"/>
      <c r="D20" s="21" t="s">
        <v>37</v>
      </c>
      <c r="E20" s="22">
        <v>100</v>
      </c>
      <c r="F20" s="12">
        <v>5132.9309999999996</v>
      </c>
      <c r="G20" s="12">
        <v>5132.9309999999996</v>
      </c>
    </row>
    <row r="21" spans="1:7" ht="45.75" customHeight="1" x14ac:dyDescent="0.3">
      <c r="A21" s="14" t="s">
        <v>38</v>
      </c>
      <c r="B21" s="34" t="s">
        <v>5</v>
      </c>
      <c r="C21" s="34"/>
      <c r="D21" s="21" t="s">
        <v>37</v>
      </c>
      <c r="E21" s="22">
        <v>200</v>
      </c>
      <c r="F21" s="28">
        <v>836.346</v>
      </c>
      <c r="G21" s="28">
        <v>881.6</v>
      </c>
    </row>
    <row r="22" spans="1:7" ht="25.5" customHeight="1" x14ac:dyDescent="0.3">
      <c r="A22" s="14" t="s">
        <v>12</v>
      </c>
      <c r="B22" s="34" t="s">
        <v>5</v>
      </c>
      <c r="C22" s="34"/>
      <c r="D22" s="21" t="s">
        <v>37</v>
      </c>
      <c r="E22" s="22">
        <v>800</v>
      </c>
      <c r="F22" s="12">
        <v>52.177</v>
      </c>
      <c r="G22" s="12">
        <v>52.2</v>
      </c>
    </row>
    <row r="23" spans="1:7" s="1" customFormat="1" ht="85.5" customHeight="1" x14ac:dyDescent="0.25">
      <c r="A23" s="14" t="s">
        <v>71</v>
      </c>
      <c r="B23" s="34" t="s">
        <v>61</v>
      </c>
      <c r="C23" s="34"/>
      <c r="D23" s="21" t="s">
        <v>48</v>
      </c>
      <c r="E23" s="22"/>
      <c r="F23" s="12">
        <f>F24+F28</f>
        <v>308.10699999999997</v>
      </c>
      <c r="G23" s="12">
        <f>G24+G28</f>
        <v>336.4</v>
      </c>
    </row>
    <row r="24" spans="1:7" s="1" customFormat="1" ht="85.5" customHeight="1" x14ac:dyDescent="0.25">
      <c r="A24" s="14" t="s">
        <v>68</v>
      </c>
      <c r="B24" s="34" t="s">
        <v>61</v>
      </c>
      <c r="C24" s="34"/>
      <c r="D24" s="21" t="s">
        <v>49</v>
      </c>
      <c r="E24" s="22"/>
      <c r="F24" s="12">
        <f t="shared" ref="F24:G26" si="1">F25</f>
        <v>282.94499999999999</v>
      </c>
      <c r="G24" s="12">
        <f t="shared" si="1"/>
        <v>311.2</v>
      </c>
    </row>
    <row r="25" spans="1:7" s="1" customFormat="1" ht="42" customHeight="1" x14ac:dyDescent="0.25">
      <c r="A25" s="14" t="s">
        <v>59</v>
      </c>
      <c r="B25" s="34" t="s">
        <v>61</v>
      </c>
      <c r="C25" s="34"/>
      <c r="D25" s="21" t="s">
        <v>51</v>
      </c>
      <c r="E25" s="22"/>
      <c r="F25" s="12">
        <f t="shared" si="1"/>
        <v>282.94499999999999</v>
      </c>
      <c r="G25" s="12">
        <f t="shared" si="1"/>
        <v>311.2</v>
      </c>
    </row>
    <row r="26" spans="1:7" s="1" customFormat="1" ht="44.25" customHeight="1" x14ac:dyDescent="0.25">
      <c r="A26" s="14" t="s">
        <v>67</v>
      </c>
      <c r="B26" s="34" t="s">
        <v>61</v>
      </c>
      <c r="C26" s="34"/>
      <c r="D26" s="21" t="s">
        <v>69</v>
      </c>
      <c r="E26" s="22"/>
      <c r="F26" s="12">
        <f t="shared" si="1"/>
        <v>282.94499999999999</v>
      </c>
      <c r="G26" s="12">
        <f t="shared" si="1"/>
        <v>311.2</v>
      </c>
    </row>
    <row r="27" spans="1:7" s="1" customFormat="1" ht="30.75" customHeight="1" x14ac:dyDescent="0.25">
      <c r="A27" s="14" t="s">
        <v>13</v>
      </c>
      <c r="B27" s="34" t="s">
        <v>61</v>
      </c>
      <c r="C27" s="34"/>
      <c r="D27" s="21" t="s">
        <v>69</v>
      </c>
      <c r="E27" s="22">
        <v>200</v>
      </c>
      <c r="F27" s="12">
        <v>282.94499999999999</v>
      </c>
      <c r="G27" s="12">
        <v>311.2</v>
      </c>
    </row>
    <row r="28" spans="1:7" s="1" customFormat="1" ht="39" customHeight="1" x14ac:dyDescent="0.25">
      <c r="A28" s="14" t="s">
        <v>63</v>
      </c>
      <c r="B28" s="34" t="s">
        <v>61</v>
      </c>
      <c r="C28" s="34"/>
      <c r="D28" s="21" t="s">
        <v>62</v>
      </c>
      <c r="E28" s="22"/>
      <c r="F28" s="12">
        <f t="shared" ref="F28:G30" si="2">F29</f>
        <v>25.161999999999999</v>
      </c>
      <c r="G28" s="12">
        <f t="shared" si="2"/>
        <v>25.2</v>
      </c>
    </row>
    <row r="29" spans="1:7" s="1" customFormat="1" ht="39" customHeight="1" x14ac:dyDescent="0.25">
      <c r="A29" s="14" t="s">
        <v>65</v>
      </c>
      <c r="B29" s="34" t="s">
        <v>61</v>
      </c>
      <c r="C29" s="34"/>
      <c r="D29" s="21" t="s">
        <v>64</v>
      </c>
      <c r="E29" s="22"/>
      <c r="F29" s="12">
        <f t="shared" si="2"/>
        <v>25.161999999999999</v>
      </c>
      <c r="G29" s="12">
        <f t="shared" si="2"/>
        <v>25.2</v>
      </c>
    </row>
    <row r="30" spans="1:7" s="1" customFormat="1" ht="39" customHeight="1" x14ac:dyDescent="0.25">
      <c r="A30" s="14" t="s">
        <v>67</v>
      </c>
      <c r="B30" s="34" t="s">
        <v>61</v>
      </c>
      <c r="C30" s="34"/>
      <c r="D30" s="21" t="s">
        <v>66</v>
      </c>
      <c r="E30" s="22"/>
      <c r="F30" s="12">
        <f t="shared" si="2"/>
        <v>25.161999999999999</v>
      </c>
      <c r="G30" s="12">
        <f t="shared" si="2"/>
        <v>25.2</v>
      </c>
    </row>
    <row r="31" spans="1:7" s="1" customFormat="1" ht="39" customHeight="1" x14ac:dyDescent="0.25">
      <c r="A31" s="14" t="s">
        <v>12</v>
      </c>
      <c r="B31" s="34" t="s">
        <v>61</v>
      </c>
      <c r="C31" s="34"/>
      <c r="D31" s="21" t="s">
        <v>66</v>
      </c>
      <c r="E31" s="22">
        <v>800</v>
      </c>
      <c r="F31" s="12">
        <v>25.161999999999999</v>
      </c>
      <c r="G31" s="12">
        <v>25.2</v>
      </c>
    </row>
    <row r="32" spans="1:7" s="9" customFormat="1" ht="42" customHeight="1" x14ac:dyDescent="0.3">
      <c r="A32" s="19" t="s">
        <v>77</v>
      </c>
      <c r="B32" s="51" t="s">
        <v>76</v>
      </c>
      <c r="C32" s="55"/>
      <c r="D32" s="23"/>
      <c r="E32" s="15"/>
      <c r="F32" s="20">
        <f t="shared" ref="F32:G37" si="3">F33</f>
        <v>73.790000000000006</v>
      </c>
      <c r="G32" s="20">
        <f t="shared" si="3"/>
        <v>73.8</v>
      </c>
    </row>
    <row r="33" spans="1:7" ht="40.5" customHeight="1" x14ac:dyDescent="0.3">
      <c r="A33" s="14" t="s">
        <v>78</v>
      </c>
      <c r="B33" s="53" t="s">
        <v>75</v>
      </c>
      <c r="C33" s="54"/>
      <c r="D33" s="21"/>
      <c r="E33" s="22"/>
      <c r="F33" s="12">
        <f t="shared" si="3"/>
        <v>73.790000000000006</v>
      </c>
      <c r="G33" s="12">
        <f t="shared" si="3"/>
        <v>73.8</v>
      </c>
    </row>
    <row r="34" spans="1:7" ht="75.75" customHeight="1" x14ac:dyDescent="0.3">
      <c r="A34" s="14" t="s">
        <v>71</v>
      </c>
      <c r="B34" s="53" t="s">
        <v>75</v>
      </c>
      <c r="C34" s="54"/>
      <c r="D34" s="21" t="s">
        <v>48</v>
      </c>
      <c r="E34" s="22"/>
      <c r="F34" s="12">
        <f t="shared" si="3"/>
        <v>73.790000000000006</v>
      </c>
      <c r="G34" s="12">
        <f t="shared" si="3"/>
        <v>73.8</v>
      </c>
    </row>
    <row r="35" spans="1:7" ht="57.75" customHeight="1" x14ac:dyDescent="0.3">
      <c r="A35" s="14" t="s">
        <v>80</v>
      </c>
      <c r="B35" s="53" t="s">
        <v>75</v>
      </c>
      <c r="C35" s="54"/>
      <c r="D35" s="21" t="s">
        <v>79</v>
      </c>
      <c r="E35" s="22"/>
      <c r="F35" s="12">
        <f t="shared" si="3"/>
        <v>73.790000000000006</v>
      </c>
      <c r="G35" s="12">
        <f t="shared" si="3"/>
        <v>73.8</v>
      </c>
    </row>
    <row r="36" spans="1:7" ht="31.5" customHeight="1" x14ac:dyDescent="0.3">
      <c r="A36" s="14" t="s">
        <v>83</v>
      </c>
      <c r="B36" s="53" t="s">
        <v>75</v>
      </c>
      <c r="C36" s="54"/>
      <c r="D36" s="21" t="s">
        <v>81</v>
      </c>
      <c r="E36" s="22"/>
      <c r="F36" s="12">
        <f t="shared" si="3"/>
        <v>73.790000000000006</v>
      </c>
      <c r="G36" s="12">
        <f t="shared" si="3"/>
        <v>73.8</v>
      </c>
    </row>
    <row r="37" spans="1:7" ht="37.5" x14ac:dyDescent="0.3">
      <c r="A37" s="14" t="s">
        <v>84</v>
      </c>
      <c r="B37" s="53" t="s">
        <v>75</v>
      </c>
      <c r="C37" s="54"/>
      <c r="D37" s="21" t="s">
        <v>82</v>
      </c>
      <c r="E37" s="22"/>
      <c r="F37" s="12">
        <f t="shared" si="3"/>
        <v>73.790000000000006</v>
      </c>
      <c r="G37" s="12">
        <f t="shared" si="3"/>
        <v>73.8</v>
      </c>
    </row>
    <row r="38" spans="1:7" ht="51" customHeight="1" x14ac:dyDescent="0.3">
      <c r="A38" s="14" t="s">
        <v>13</v>
      </c>
      <c r="B38" s="53" t="s">
        <v>75</v>
      </c>
      <c r="C38" s="54"/>
      <c r="D38" s="21" t="s">
        <v>82</v>
      </c>
      <c r="E38" s="22">
        <v>200</v>
      </c>
      <c r="F38" s="12">
        <v>73.790000000000006</v>
      </c>
      <c r="G38" s="27">
        <v>73.8</v>
      </c>
    </row>
    <row r="39" spans="1:7" s="9" customFormat="1" ht="31.5" customHeight="1" x14ac:dyDescent="0.3">
      <c r="A39" s="19" t="s">
        <v>40</v>
      </c>
      <c r="B39" s="35" t="s">
        <v>6</v>
      </c>
      <c r="C39" s="35"/>
      <c r="D39" s="23"/>
      <c r="E39" s="15"/>
      <c r="F39" s="26">
        <f>F41</f>
        <v>1915.2</v>
      </c>
      <c r="G39" s="26">
        <f>G41</f>
        <v>1915.2</v>
      </c>
    </row>
    <row r="40" spans="1:7" ht="31.5" customHeight="1" x14ac:dyDescent="0.3">
      <c r="A40" s="14" t="s">
        <v>23</v>
      </c>
      <c r="B40" s="34" t="s">
        <v>7</v>
      </c>
      <c r="C40" s="34"/>
      <c r="D40" s="21"/>
      <c r="E40" s="22"/>
      <c r="F40" s="27">
        <f>F43</f>
        <v>1915.2</v>
      </c>
      <c r="G40" s="27">
        <f>G43</f>
        <v>1915.2</v>
      </c>
    </row>
    <row r="41" spans="1:7" ht="75" x14ac:dyDescent="0.3">
      <c r="A41" s="14" t="s">
        <v>96</v>
      </c>
      <c r="B41" s="34" t="s">
        <v>7</v>
      </c>
      <c r="C41" s="34"/>
      <c r="D41" s="21" t="s">
        <v>41</v>
      </c>
      <c r="E41" s="22"/>
      <c r="F41" s="27">
        <f>F43</f>
        <v>1915.2</v>
      </c>
      <c r="G41" s="27">
        <f>G43</f>
        <v>1915.2</v>
      </c>
    </row>
    <row r="42" spans="1:7" ht="56.25" x14ac:dyDescent="0.3">
      <c r="A42" s="14" t="s">
        <v>58</v>
      </c>
      <c r="B42" s="34" t="s">
        <v>7</v>
      </c>
      <c r="C42" s="34"/>
      <c r="D42" s="21" t="s">
        <v>43</v>
      </c>
      <c r="E42" s="22"/>
      <c r="F42" s="27">
        <f>F43</f>
        <v>1915.2</v>
      </c>
      <c r="G42" s="27">
        <f>G43</f>
        <v>1915.2</v>
      </c>
    </row>
    <row r="43" spans="1:7" ht="37.5" x14ac:dyDescent="0.3">
      <c r="A43" s="14" t="s">
        <v>44</v>
      </c>
      <c r="B43" s="34" t="s">
        <v>7</v>
      </c>
      <c r="C43" s="34"/>
      <c r="D43" s="21" t="s">
        <v>42</v>
      </c>
      <c r="E43" s="22"/>
      <c r="F43" s="27">
        <f>F45</f>
        <v>1915.2</v>
      </c>
      <c r="G43" s="27">
        <f>G45</f>
        <v>1915.2</v>
      </c>
    </row>
    <row r="44" spans="1:7" x14ac:dyDescent="0.3">
      <c r="A44" s="14" t="s">
        <v>46</v>
      </c>
      <c r="B44" s="34" t="s">
        <v>7</v>
      </c>
      <c r="C44" s="34"/>
      <c r="D44" s="21" t="s">
        <v>45</v>
      </c>
      <c r="E44" s="22"/>
      <c r="F44" s="27">
        <f>F45</f>
        <v>1915.2</v>
      </c>
      <c r="G44" s="27">
        <f>G45</f>
        <v>1915.2</v>
      </c>
    </row>
    <row r="45" spans="1:7" ht="37.5" x14ac:dyDescent="0.3">
      <c r="A45" s="14" t="s">
        <v>13</v>
      </c>
      <c r="B45" s="34" t="s">
        <v>7</v>
      </c>
      <c r="C45" s="34"/>
      <c r="D45" s="21" t="s">
        <v>45</v>
      </c>
      <c r="E45" s="22">
        <v>200</v>
      </c>
      <c r="F45" s="27">
        <v>1915.2</v>
      </c>
      <c r="G45" s="27">
        <v>1915.2</v>
      </c>
    </row>
    <row r="46" spans="1:7" s="1" customFormat="1" ht="37.5" customHeight="1" x14ac:dyDescent="0.25">
      <c r="A46" s="19" t="s">
        <v>47</v>
      </c>
      <c r="B46" s="35" t="s">
        <v>8</v>
      </c>
      <c r="C46" s="35"/>
      <c r="D46" s="23"/>
      <c r="E46" s="15"/>
      <c r="F46" s="20">
        <f>F47+F53</f>
        <v>2071.4789999999998</v>
      </c>
      <c r="G46" s="20">
        <f>G47+G53</f>
        <v>2393.9399999999996</v>
      </c>
    </row>
    <row r="47" spans="1:7" s="1" customFormat="1" ht="37.5" customHeight="1" x14ac:dyDescent="0.25">
      <c r="A47" s="14" t="s">
        <v>86</v>
      </c>
      <c r="B47" s="34" t="s">
        <v>85</v>
      </c>
      <c r="C47" s="34"/>
      <c r="D47" s="21"/>
      <c r="E47" s="22"/>
      <c r="F47" s="12">
        <f t="shared" ref="F47:G51" si="4">F48</f>
        <v>50.2</v>
      </c>
      <c r="G47" s="12">
        <f t="shared" si="4"/>
        <v>50.2</v>
      </c>
    </row>
    <row r="48" spans="1:7" s="1" customFormat="1" ht="37.5" customHeight="1" x14ac:dyDescent="0.25">
      <c r="A48" s="14" t="s">
        <v>52</v>
      </c>
      <c r="B48" s="34" t="s">
        <v>85</v>
      </c>
      <c r="C48" s="34"/>
      <c r="D48" s="21" t="s">
        <v>48</v>
      </c>
      <c r="E48" s="22"/>
      <c r="F48" s="12">
        <f t="shared" si="4"/>
        <v>50.2</v>
      </c>
      <c r="G48" s="12">
        <f t="shared" si="4"/>
        <v>50.2</v>
      </c>
    </row>
    <row r="49" spans="1:7" s="1" customFormat="1" ht="37.5" customHeight="1" x14ac:dyDescent="0.25">
      <c r="A49" s="14" t="s">
        <v>50</v>
      </c>
      <c r="B49" s="34" t="s">
        <v>85</v>
      </c>
      <c r="C49" s="34"/>
      <c r="D49" s="21" t="s">
        <v>49</v>
      </c>
      <c r="E49" s="22"/>
      <c r="F49" s="12">
        <f t="shared" si="4"/>
        <v>50.2</v>
      </c>
      <c r="G49" s="12">
        <f t="shared" si="4"/>
        <v>50.2</v>
      </c>
    </row>
    <row r="50" spans="1:7" s="1" customFormat="1" ht="37.5" customHeight="1" x14ac:dyDescent="0.25">
      <c r="A50" s="14" t="s">
        <v>59</v>
      </c>
      <c r="B50" s="34" t="s">
        <v>85</v>
      </c>
      <c r="C50" s="34"/>
      <c r="D50" s="21" t="s">
        <v>51</v>
      </c>
      <c r="E50" s="22"/>
      <c r="F50" s="12">
        <f t="shared" si="4"/>
        <v>50.2</v>
      </c>
      <c r="G50" s="12">
        <f t="shared" si="4"/>
        <v>50.2</v>
      </c>
    </row>
    <row r="51" spans="1:7" s="1" customFormat="1" ht="42" customHeight="1" x14ac:dyDescent="0.25">
      <c r="A51" s="14" t="s">
        <v>88</v>
      </c>
      <c r="B51" s="34" t="s">
        <v>85</v>
      </c>
      <c r="C51" s="34"/>
      <c r="D51" s="21" t="s">
        <v>87</v>
      </c>
      <c r="E51" s="22"/>
      <c r="F51" s="12">
        <f t="shared" si="4"/>
        <v>50.2</v>
      </c>
      <c r="G51" s="12">
        <f t="shared" si="4"/>
        <v>50.2</v>
      </c>
    </row>
    <row r="52" spans="1:7" s="1" customFormat="1" ht="69.75" customHeight="1" x14ac:dyDescent="0.25">
      <c r="A52" s="14" t="s">
        <v>24</v>
      </c>
      <c r="B52" s="34" t="s">
        <v>85</v>
      </c>
      <c r="C52" s="34"/>
      <c r="D52" s="21" t="s">
        <v>87</v>
      </c>
      <c r="E52" s="22">
        <v>200</v>
      </c>
      <c r="F52" s="12">
        <v>50.2</v>
      </c>
      <c r="G52" s="12">
        <v>50.2</v>
      </c>
    </row>
    <row r="53" spans="1:7" s="1" customFormat="1" ht="37.5" customHeight="1" x14ac:dyDescent="0.25">
      <c r="A53" s="14" t="s">
        <v>73</v>
      </c>
      <c r="B53" s="34" t="s">
        <v>72</v>
      </c>
      <c r="C53" s="34"/>
      <c r="D53" s="21"/>
      <c r="E53" s="22"/>
      <c r="F53" s="12">
        <f t="shared" ref="F53:G57" si="5">F54</f>
        <v>2021.279</v>
      </c>
      <c r="G53" s="12">
        <v>2343.7399999999998</v>
      </c>
    </row>
    <row r="54" spans="1:7" s="1" customFormat="1" ht="57.75" customHeight="1" x14ac:dyDescent="0.25">
      <c r="A54" s="14" t="s">
        <v>97</v>
      </c>
      <c r="B54" s="34" t="s">
        <v>72</v>
      </c>
      <c r="C54" s="34"/>
      <c r="D54" s="21" t="s">
        <v>48</v>
      </c>
      <c r="E54" s="22"/>
      <c r="F54" s="12">
        <f t="shared" si="5"/>
        <v>2021.279</v>
      </c>
      <c r="G54" s="12">
        <f t="shared" si="5"/>
        <v>2343.7399999999998</v>
      </c>
    </row>
    <row r="55" spans="1:7" s="1" customFormat="1" ht="52.5" customHeight="1" x14ac:dyDescent="0.25">
      <c r="A55" s="14" t="s">
        <v>63</v>
      </c>
      <c r="B55" s="34" t="s">
        <v>72</v>
      </c>
      <c r="C55" s="34"/>
      <c r="D55" s="21" t="s">
        <v>62</v>
      </c>
      <c r="E55" s="22"/>
      <c r="F55" s="12">
        <f t="shared" si="5"/>
        <v>2021.279</v>
      </c>
      <c r="G55" s="12">
        <f t="shared" si="5"/>
        <v>2343.7399999999998</v>
      </c>
    </row>
    <row r="56" spans="1:7" s="1" customFormat="1" ht="37.5" customHeight="1" x14ac:dyDescent="0.25">
      <c r="A56" s="14" t="s">
        <v>65</v>
      </c>
      <c r="B56" s="34" t="s">
        <v>72</v>
      </c>
      <c r="C56" s="34"/>
      <c r="D56" s="21" t="s">
        <v>64</v>
      </c>
      <c r="E56" s="22"/>
      <c r="F56" s="12">
        <f t="shared" si="5"/>
        <v>2021.279</v>
      </c>
      <c r="G56" s="12">
        <f t="shared" si="5"/>
        <v>2343.7399999999998</v>
      </c>
    </row>
    <row r="57" spans="1:7" s="1" customFormat="1" ht="37.5" customHeight="1" x14ac:dyDescent="0.25">
      <c r="A57" s="14" t="s">
        <v>89</v>
      </c>
      <c r="B57" s="34" t="s">
        <v>72</v>
      </c>
      <c r="C57" s="34"/>
      <c r="D57" s="21" t="s">
        <v>74</v>
      </c>
      <c r="E57" s="22"/>
      <c r="F57" s="12">
        <f t="shared" si="5"/>
        <v>2021.279</v>
      </c>
      <c r="G57" s="12">
        <f t="shared" si="5"/>
        <v>2343.7399999999998</v>
      </c>
    </row>
    <row r="58" spans="1:7" s="1" customFormat="1" ht="37.5" customHeight="1" x14ac:dyDescent="0.25">
      <c r="A58" s="14" t="s">
        <v>24</v>
      </c>
      <c r="B58" s="34"/>
      <c r="C58" s="34"/>
      <c r="D58" s="21" t="s">
        <v>74</v>
      </c>
      <c r="E58" s="22">
        <v>200</v>
      </c>
      <c r="F58" s="12">
        <v>2021.279</v>
      </c>
      <c r="G58" s="12">
        <v>2343.7399999999998</v>
      </c>
    </row>
    <row r="59" spans="1:7" s="5" customFormat="1" ht="24" customHeight="1" x14ac:dyDescent="0.3">
      <c r="A59" s="19" t="s">
        <v>60</v>
      </c>
      <c r="B59" s="51" t="s">
        <v>28</v>
      </c>
      <c r="C59" s="52"/>
      <c r="D59" s="23"/>
      <c r="E59" s="15"/>
      <c r="F59" s="26">
        <f t="shared" ref="F59:G61" si="6">F60</f>
        <v>240.8</v>
      </c>
      <c r="G59" s="26">
        <f t="shared" si="6"/>
        <v>501.5</v>
      </c>
    </row>
    <row r="60" spans="1:7" s="4" customFormat="1" ht="24.75" customHeight="1" x14ac:dyDescent="0.3">
      <c r="A60" s="6" t="s">
        <v>27</v>
      </c>
      <c r="B60" s="49">
        <v>9900</v>
      </c>
      <c r="C60" s="50"/>
      <c r="D60" s="11" t="s">
        <v>55</v>
      </c>
      <c r="E60" s="11"/>
      <c r="F60" s="27">
        <f t="shared" si="6"/>
        <v>240.8</v>
      </c>
      <c r="G60" s="27">
        <f t="shared" si="6"/>
        <v>501.5</v>
      </c>
    </row>
    <row r="61" spans="1:7" s="4" customFormat="1" ht="24.75" customHeight="1" x14ac:dyDescent="0.3">
      <c r="A61" s="6" t="s">
        <v>26</v>
      </c>
      <c r="B61" s="49">
        <v>9999</v>
      </c>
      <c r="C61" s="50"/>
      <c r="D61" s="11" t="s">
        <v>56</v>
      </c>
      <c r="E61" s="11"/>
      <c r="F61" s="27">
        <f t="shared" si="6"/>
        <v>240.8</v>
      </c>
      <c r="G61" s="27">
        <f t="shared" si="6"/>
        <v>501.5</v>
      </c>
    </row>
    <row r="62" spans="1:7" s="4" customFormat="1" ht="24.75" customHeight="1" x14ac:dyDescent="0.3">
      <c r="A62" s="6" t="s">
        <v>29</v>
      </c>
      <c r="B62" s="49">
        <v>9999</v>
      </c>
      <c r="C62" s="50"/>
      <c r="D62" s="11" t="s">
        <v>56</v>
      </c>
      <c r="E62" s="11">
        <v>900</v>
      </c>
      <c r="F62" s="13">
        <v>240.8</v>
      </c>
      <c r="G62" s="13">
        <v>501.5</v>
      </c>
    </row>
  </sheetData>
  <mergeCells count="67">
    <mergeCell ref="E1:G1"/>
    <mergeCell ref="F4:G4"/>
    <mergeCell ref="B4:B5"/>
    <mergeCell ref="C4:C5"/>
    <mergeCell ref="D4:D5"/>
    <mergeCell ref="E4:E5"/>
    <mergeCell ref="A1:D1"/>
    <mergeCell ref="A2:F2"/>
    <mergeCell ref="A3:F3"/>
    <mergeCell ref="B13:C13"/>
    <mergeCell ref="B14:C14"/>
    <mergeCell ref="B6:C6"/>
    <mergeCell ref="B7:C7"/>
    <mergeCell ref="A4:A5"/>
    <mergeCell ref="B8:C8"/>
    <mergeCell ref="B9:C9"/>
    <mergeCell ref="B10:C10"/>
    <mergeCell ref="B11:C11"/>
    <mergeCell ref="B12:C12"/>
    <mergeCell ref="B22:C22"/>
    <mergeCell ref="B24:C24"/>
    <mergeCell ref="B25:C25"/>
    <mergeCell ref="B23:C23"/>
    <mergeCell ref="B15:C15"/>
    <mergeCell ref="B16:C16"/>
    <mergeCell ref="B20:C20"/>
    <mergeCell ref="B21:C21"/>
    <mergeCell ref="B17:C17"/>
    <mergeCell ref="B18:C18"/>
    <mergeCell ref="B19:C19"/>
    <mergeCell ref="B26:C26"/>
    <mergeCell ref="B27:C27"/>
    <mergeCell ref="B28:C28"/>
    <mergeCell ref="B33:C33"/>
    <mergeCell ref="B31:C31"/>
    <mergeCell ref="B32:C32"/>
    <mergeCell ref="B29:C29"/>
    <mergeCell ref="B30:C30"/>
    <mergeCell ref="B52:C52"/>
    <mergeCell ref="B34:C34"/>
    <mergeCell ref="B35:C35"/>
    <mergeCell ref="B37:C37"/>
    <mergeCell ref="B38:C38"/>
    <mergeCell ref="B36:C36"/>
    <mergeCell ref="B48:C48"/>
    <mergeCell ref="B40:C40"/>
    <mergeCell ref="B41:C41"/>
    <mergeCell ref="B39:C39"/>
    <mergeCell ref="B45:C45"/>
    <mergeCell ref="B46:C46"/>
    <mergeCell ref="B42:C42"/>
    <mergeCell ref="B57:C57"/>
    <mergeCell ref="B43:C43"/>
    <mergeCell ref="B62:C62"/>
    <mergeCell ref="B53:C53"/>
    <mergeCell ref="B54:C54"/>
    <mergeCell ref="B55:C55"/>
    <mergeCell ref="B56:C56"/>
    <mergeCell ref="B60:C60"/>
    <mergeCell ref="B61:C61"/>
    <mergeCell ref="B58:C58"/>
    <mergeCell ref="B59:C59"/>
    <mergeCell ref="B47:C47"/>
    <mergeCell ref="B49:C49"/>
    <mergeCell ref="B50:C50"/>
    <mergeCell ref="B51:C51"/>
    <mergeCell ref="B44:C4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4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</vt:lpstr>
      <vt:lpstr>3.1.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2022-12-26T03:54:58Z</cp:lastPrinted>
  <dcterms:created xsi:type="dcterms:W3CDTF">1996-10-08T23:32:33Z</dcterms:created>
  <dcterms:modified xsi:type="dcterms:W3CDTF">2023-11-13T07:12:48Z</dcterms:modified>
</cp:coreProperties>
</file>