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 activeTab="1"/>
  </bookViews>
  <sheets>
    <sheet name="4" sheetId="13" r:id="rId1"/>
    <sheet name="4.1." sheetId="15" r:id="rId2"/>
  </sheets>
  <definedNames>
    <definedName name="_xlnm.Print_Area" localSheetId="0">'4'!$A$1:$D$43</definedName>
  </definedNames>
  <calcPr calcId="144525"/>
</workbook>
</file>

<file path=xl/calcChain.xml><?xml version="1.0" encoding="utf-8"?>
<calcChain xmlns="http://schemas.openxmlformats.org/spreadsheetml/2006/main">
  <c r="D29" i="13" l="1"/>
  <c r="D28" i="13"/>
  <c r="D27" i="13"/>
  <c r="D26" i="13" s="1"/>
  <c r="E10" i="15"/>
  <c r="E9" i="15" s="1"/>
  <c r="E8" i="15" s="1"/>
  <c r="E7" i="15" s="1"/>
  <c r="E12" i="15"/>
  <c r="E16" i="15"/>
  <c r="E18" i="15"/>
  <c r="E22" i="15"/>
  <c r="E21" i="15"/>
  <c r="E20" i="15" s="1"/>
  <c r="D22" i="15"/>
  <c r="D21" i="15"/>
  <c r="D20" i="15"/>
  <c r="D18" i="15"/>
  <c r="D16" i="15"/>
  <c r="D15" i="15"/>
  <c r="D14" i="15"/>
  <c r="D12" i="15"/>
  <c r="D10" i="15"/>
  <c r="D9" i="15" s="1"/>
  <c r="D8" i="15" s="1"/>
  <c r="D7" i="15" s="1"/>
  <c r="D12" i="13"/>
  <c r="D18" i="13"/>
  <c r="D10" i="13"/>
  <c r="D24" i="13"/>
  <c r="D23" i="13"/>
  <c r="D22" i="13"/>
  <c r="E15" i="15"/>
  <c r="E14" i="15" s="1"/>
  <c r="D14" i="13"/>
  <c r="D9" i="13" s="1"/>
  <c r="D8" i="13" s="1"/>
  <c r="D20" i="13"/>
  <c r="D17" i="13"/>
  <c r="D16" i="13" s="1"/>
  <c r="E39" i="15"/>
  <c r="E38" i="15" s="1"/>
  <c r="D39" i="15"/>
  <c r="D38" i="15"/>
  <c r="E34" i="15"/>
  <c r="E31" i="15" s="1"/>
  <c r="E30" i="15" s="1"/>
  <c r="E29" i="15" s="1"/>
  <c r="E32" i="15"/>
  <c r="E27" i="15"/>
  <c r="E26" i="15"/>
  <c r="E25" i="15"/>
  <c r="E24" i="15" s="1"/>
  <c r="D34" i="15"/>
  <c r="D31" i="15" s="1"/>
  <c r="D30" i="15" s="1"/>
  <c r="D29" i="15" s="1"/>
  <c r="D32" i="15"/>
  <c r="D27" i="15"/>
  <c r="D26" i="15" s="1"/>
  <c r="D25" i="15" s="1"/>
  <c r="D24" i="15" s="1"/>
  <c r="D36" i="13"/>
  <c r="D33" i="13" s="1"/>
  <c r="D32" i="13" s="1"/>
  <c r="D31" i="13" s="1"/>
  <c r="D34" i="13"/>
  <c r="E6" i="15" l="1"/>
  <c r="D6" i="15"/>
  <c r="D7" i="13"/>
  <c r="D6" i="13" s="1"/>
</calcChain>
</file>

<file path=xl/sharedStrings.xml><?xml version="1.0" encoding="utf-8"?>
<sst xmlns="http://schemas.openxmlformats.org/spreadsheetml/2006/main" count="150" uniqueCount="65">
  <si>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</si>
  <si>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</si>
  <si>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</si>
  <si>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</si>
  <si>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</si>
  <si>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</si>
  <si>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>Условно утвержденные расходы</t>
  </si>
  <si>
    <t>Иные средства</t>
  </si>
  <si>
    <t>Непрограмные расходы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</si>
  <si>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</si>
  <si>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</si>
  <si>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</si>
  <si>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Иные межбюджетные ассигнования</t>
  </si>
  <si>
    <t>Сумма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</si>
  <si>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</si>
  <si>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</si>
  <si>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</si>
  <si>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</si>
  <si>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</si>
  <si>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</si>
  <si>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19 2 01 02040</t>
  </si>
  <si>
    <t>18 0 00 00000</t>
  </si>
  <si>
    <t>18 1 00 00000</t>
  </si>
  <si>
    <t>18 1 01 00000</t>
  </si>
  <si>
    <t>Основное мероприятие "Содержание дорог сельского поселения"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</si>
  <si>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</si>
  <si>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</si>
  <si>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</si>
  <si>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</si>
  <si>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</si>
  <si>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</si>
  <si>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Прочая закупка товаров, работ и услуг для обеспечения муниципальных нужд</t>
  </si>
  <si>
    <t>17 1 01 00000</t>
  </si>
  <si>
    <t>17 1 01 74040</t>
  </si>
  <si>
    <t>18 1 01 03150</t>
  </si>
  <si>
    <t>Дорожное хозяйство</t>
  </si>
  <si>
    <t>99 0 00 00000</t>
  </si>
  <si>
    <t>99 9 99 99999</t>
  </si>
  <si>
    <t>Подпрограмма «Благоустройство территории населенных пунктов сельского поселения»</t>
  </si>
  <si>
    <t>17 2 00 00000</t>
  </si>
  <si>
    <t>Основное мероприятие "Благоустройство территории населенных пунктов сельскогопоселения"</t>
  </si>
  <si>
    <t>17 2 01 00000</t>
  </si>
  <si>
    <t>Содержание и обслуживание муниципальной казны</t>
  </si>
  <si>
    <t>17 2 01 09040</t>
  </si>
  <si>
    <t>Иные бюджетные ассигнования</t>
  </si>
  <si>
    <t>17 1 01 09040</t>
  </si>
  <si>
    <t>Муниципальная программа  "Развитие жилищно-коммунального хозяйства сельского поселения Миякинский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</si>
  <si>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Миякинский 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</si>
  <si>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Миякинский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</si>
  <si>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Миякинский сельсовет муниципального района Миякинский  район  РБ»</t>
  </si>
  <si>
    <t>Муниципальная программа «Транспортное развитие сельского поселения Миякинский сельсовет муниципального района Миякинский район Республики Башкортостан"»</t>
  </si>
  <si>
    <t>Подпрограмма "Противопожарная безопастность, содержание противопожарной техники"</t>
  </si>
  <si>
    <t>Основное мероприятие "Противопожарная безопастность"</t>
  </si>
  <si>
    <t>Мероприятия по развитию инфраструктуры объектов противопожарной службы</t>
  </si>
  <si>
    <t>17 4 00 00000</t>
  </si>
  <si>
    <t>17 4 01 00000</t>
  </si>
  <si>
    <t>17 4 01 24300</t>
  </si>
  <si>
    <t>Мероприятия в области жилищного хозяйства</t>
  </si>
  <si>
    <t>17 1 01 03530</t>
  </si>
  <si>
    <t>Мероприятия по благоустройству территорий населенных пунктов</t>
  </si>
  <si>
    <t>17 2 01 06050</t>
  </si>
  <si>
    <t xml:space="preserve">Приложение № 4.1                                        к решению Совета сельского поселения Миякинский сельсовет муниципального района Миякинский район Республики Башкортостан 
от "_____" ___________ 2021 года № __________
"О бюджете сельского поселения Миякинский сельсовет муниципального района Миякинский район Республики Башкортостан на 2022 год и на плановый период 2023 и 2024 годов"
</t>
  </si>
  <si>
    <t>РАСПРЕДЕЛЕНИЕ
бюджетных ассигнований на плановый период 2023 и 2024 годов по 
целевым статьям (муниципальным программам сельского поселения Миякинский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</si>
  <si>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 xml:space="preserve">Приложение № 4                                               к решению Совета сельского поселения Миякинский сельсовет муниципального района Миякинский район Республики Башкортостан 
от "_____" ___________ 2021 года № __________
"О бюджете сельского поселения Миякинский сельсовет муниципального района Миякинский район Республики Башкортостан на 2022 год и на плановый период 2023 и 2024 годов"
</t>
  </si>
  <si>
    <t>РАСПРЕДЕЛЕНИЕ
бюджетных ассигнований на 2022 год по 
целевым статьям (муниципальным программам сельского поселения Миякинский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</si>
</sst>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8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2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164" fontId="1" fillId="2" borderId="0" xfId="0" applyNumberFormat="1" applyFont="1" applyFill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justify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2" borderId="0" xfId="1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6" fillId="2" borderId="3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="60" zoomScaleNormal="60" workbookViewId="0">
      <selection activeCell="L35" sqref="L35"/>
    </sheetView>
  </sheetViews>
  <sheetFormatPr defaultRowHeight="18.75" x14ac:dyDescent="0.3"/>
  <cols>
    <col min="1" max="1" width="74.5703125" style="31" customWidth="1"/>
    <col min="2" max="2" width="20" style="31" customWidth="1"/>
    <col min="3" max="3" width="16.28515625" style="31" customWidth="1"/>
    <col min="4" max="4" width="21.5703125" style="31" customWidth="1"/>
    <col min="5" max="5" width="13" style="31" customWidth="1"/>
    <col min="6" max="6" width="12.85546875" style="31" customWidth="1"/>
    <col min="7" max="17" width="9.140625" style="31"/>
    <col min="18" max="18" width="8.42578125" style="31" customWidth="1"/>
    <col min="19" max="16384" width="9.140625" style="31"/>
  </cols>
  <sheetData>
    <row r="1" spans="1:9" s="21" customFormat="1" ht="300.75" customHeight="1" x14ac:dyDescent="0.3">
      <c r="A1" s="34"/>
      <c r="B1" s="34"/>
      <c r="C1" s="32" t="s">
        <v>63</v>
      </c>
      <c r="D1" s="32"/>
    </row>
    <row r="2" spans="1:9" s="21" customFormat="1" ht="108.75" customHeight="1" x14ac:dyDescent="0.3">
      <c r="A2" s="33" t="s">
        <v>64</v>
      </c>
      <c r="B2" s="33"/>
      <c r="C2" s="33"/>
      <c r="D2" s="33"/>
    </row>
    <row r="3" spans="1:9" s="21" customFormat="1" x14ac:dyDescent="0.3">
      <c r="A3" s="35" t="s">
        <v>5</v>
      </c>
      <c r="B3" s="36"/>
      <c r="C3" s="36"/>
      <c r="D3" s="36"/>
    </row>
    <row r="4" spans="1:9" s="21" customFormat="1" x14ac:dyDescent="0.3">
      <c r="A4" s="22" t="s">
        <v>4</v>
      </c>
      <c r="B4" s="22" t="s">
        <v>3</v>
      </c>
      <c r="C4" s="22" t="s">
        <v>2</v>
      </c>
      <c r="D4" s="22" t="s">
        <v>13</v>
      </c>
    </row>
    <row r="5" spans="1:9" s="21" customFormat="1" x14ac:dyDescent="0.3">
      <c r="A5" s="22">
        <v>1</v>
      </c>
      <c r="B5" s="22">
        <v>2</v>
      </c>
      <c r="C5" s="22">
        <v>3</v>
      </c>
      <c r="D5" s="22">
        <v>4</v>
      </c>
      <c r="E5" s="23"/>
      <c r="F5" s="23"/>
      <c r="G5" s="23"/>
      <c r="H5" s="23"/>
      <c r="I5" s="23"/>
    </row>
    <row r="6" spans="1:9" s="21" customFormat="1" x14ac:dyDescent="0.3">
      <c r="A6" s="24" t="s">
        <v>14</v>
      </c>
      <c r="B6" s="6"/>
      <c r="C6" s="6"/>
      <c r="D6" s="25">
        <f>D7+D26+D31</f>
        <v>12261.2</v>
      </c>
      <c r="E6" s="23"/>
      <c r="G6" s="23"/>
    </row>
    <row r="7" spans="1:9" s="21" customFormat="1" ht="81" customHeight="1" x14ac:dyDescent="0.3">
      <c r="A7" s="26" t="s">
        <v>46</v>
      </c>
      <c r="B7" s="12" t="s">
        <v>25</v>
      </c>
      <c r="C7" s="6"/>
      <c r="D7" s="15">
        <f>D8+D16++D22</f>
        <v>5214.5</v>
      </c>
      <c r="E7" s="23"/>
      <c r="G7" s="23"/>
    </row>
    <row r="8" spans="1:9" s="21" customFormat="1" ht="37.5" x14ac:dyDescent="0.3">
      <c r="A8" s="26" t="s">
        <v>26</v>
      </c>
      <c r="B8" s="27" t="s">
        <v>27</v>
      </c>
      <c r="C8" s="6"/>
      <c r="D8" s="28">
        <f>D9</f>
        <v>916.9</v>
      </c>
      <c r="E8" s="23"/>
      <c r="G8" s="23"/>
    </row>
    <row r="9" spans="1:9" s="21" customFormat="1" ht="37.5" x14ac:dyDescent="0.3">
      <c r="A9" s="26" t="s">
        <v>29</v>
      </c>
      <c r="B9" s="27" t="s">
        <v>32</v>
      </c>
      <c r="C9" s="6"/>
      <c r="D9" s="28">
        <f>D10+D14+D12</f>
        <v>916.9</v>
      </c>
      <c r="E9" s="23"/>
      <c r="G9" s="23"/>
    </row>
    <row r="10" spans="1:9" s="21" customFormat="1" ht="42" customHeight="1" x14ac:dyDescent="0.3">
      <c r="A10" s="26" t="s">
        <v>57</v>
      </c>
      <c r="B10" s="27" t="s">
        <v>58</v>
      </c>
      <c r="C10" s="6"/>
      <c r="D10" s="28">
        <f>D11</f>
        <v>130</v>
      </c>
      <c r="E10" s="23"/>
      <c r="G10" s="23"/>
    </row>
    <row r="11" spans="1:9" s="21" customFormat="1" ht="49.5" customHeight="1" x14ac:dyDescent="0.3">
      <c r="A11" s="26" t="s">
        <v>31</v>
      </c>
      <c r="B11" s="27" t="s">
        <v>58</v>
      </c>
      <c r="C11" s="6">
        <v>200</v>
      </c>
      <c r="D11" s="28">
        <v>130</v>
      </c>
      <c r="E11" s="23"/>
      <c r="G11" s="23"/>
    </row>
    <row r="12" spans="1:9" s="21" customFormat="1" ht="49.5" customHeight="1" x14ac:dyDescent="0.3">
      <c r="A12" s="8" t="s">
        <v>30</v>
      </c>
      <c r="B12" s="4" t="s">
        <v>33</v>
      </c>
      <c r="C12" s="2"/>
      <c r="D12" s="17">
        <f>D13</f>
        <v>600</v>
      </c>
      <c r="E12" s="23"/>
      <c r="G12" s="23"/>
    </row>
    <row r="13" spans="1:9" s="21" customFormat="1" ht="49.5" customHeight="1" x14ac:dyDescent="0.3">
      <c r="A13" s="8" t="s">
        <v>31</v>
      </c>
      <c r="B13" s="4" t="s">
        <v>33</v>
      </c>
      <c r="C13" s="2">
        <v>200</v>
      </c>
      <c r="D13" s="17">
        <v>600</v>
      </c>
      <c r="E13" s="23"/>
      <c r="G13" s="23"/>
    </row>
    <row r="14" spans="1:9" s="21" customFormat="1" ht="37.5" customHeight="1" x14ac:dyDescent="0.3">
      <c r="A14" s="26" t="s">
        <v>42</v>
      </c>
      <c r="B14" s="27" t="s">
        <v>45</v>
      </c>
      <c r="C14" s="6"/>
      <c r="D14" s="28">
        <f>D15</f>
        <v>186.9</v>
      </c>
      <c r="E14" s="23"/>
      <c r="G14" s="23"/>
    </row>
    <row r="15" spans="1:9" s="21" customFormat="1" ht="43.5" customHeight="1" x14ac:dyDescent="0.3">
      <c r="A15" s="26" t="s">
        <v>0</v>
      </c>
      <c r="B15" s="27" t="s">
        <v>45</v>
      </c>
      <c r="C15" s="6">
        <v>200</v>
      </c>
      <c r="D15" s="28">
        <v>186.9</v>
      </c>
      <c r="E15" s="23"/>
      <c r="G15" s="23"/>
    </row>
    <row r="16" spans="1:9" s="21" customFormat="1" ht="44.25" customHeight="1" x14ac:dyDescent="0.3">
      <c r="A16" s="26" t="s">
        <v>38</v>
      </c>
      <c r="B16" s="27" t="s">
        <v>39</v>
      </c>
      <c r="C16" s="6"/>
      <c r="D16" s="15">
        <f>D17</f>
        <v>4197</v>
      </c>
      <c r="E16" s="23"/>
      <c r="G16" s="23"/>
    </row>
    <row r="17" spans="1:7" s="21" customFormat="1" ht="39" customHeight="1" x14ac:dyDescent="0.3">
      <c r="A17" s="26" t="s">
        <v>40</v>
      </c>
      <c r="B17" s="27" t="s">
        <v>41</v>
      </c>
      <c r="C17" s="6"/>
      <c r="D17" s="15">
        <f>D18+D20</f>
        <v>4197</v>
      </c>
      <c r="E17" s="23"/>
      <c r="G17" s="23"/>
    </row>
    <row r="18" spans="1:7" s="21" customFormat="1" ht="39" customHeight="1" x14ac:dyDescent="0.3">
      <c r="A18" s="26" t="s">
        <v>59</v>
      </c>
      <c r="B18" s="27" t="s">
        <v>60</v>
      </c>
      <c r="C18" s="6"/>
      <c r="D18" s="28">
        <f>D19</f>
        <v>4167</v>
      </c>
      <c r="E18" s="23"/>
      <c r="G18" s="23"/>
    </row>
    <row r="19" spans="1:7" s="21" customFormat="1" ht="39" customHeight="1" x14ac:dyDescent="0.3">
      <c r="A19" s="26" t="s">
        <v>31</v>
      </c>
      <c r="B19" s="27" t="s">
        <v>60</v>
      </c>
      <c r="C19" s="6">
        <v>200</v>
      </c>
      <c r="D19" s="28">
        <v>4167</v>
      </c>
      <c r="E19" s="23"/>
      <c r="G19" s="23"/>
    </row>
    <row r="20" spans="1:7" s="21" customFormat="1" ht="41.25" customHeight="1" x14ac:dyDescent="0.3">
      <c r="A20" s="26" t="s">
        <v>42</v>
      </c>
      <c r="B20" s="27" t="s">
        <v>43</v>
      </c>
      <c r="C20" s="6"/>
      <c r="D20" s="15">
        <f>D21</f>
        <v>30</v>
      </c>
      <c r="E20" s="23"/>
      <c r="G20" s="23"/>
    </row>
    <row r="21" spans="1:7" s="21" customFormat="1" ht="39" customHeight="1" x14ac:dyDescent="0.3">
      <c r="A21" s="26" t="s">
        <v>44</v>
      </c>
      <c r="B21" s="27" t="s">
        <v>43</v>
      </c>
      <c r="C21" s="6">
        <v>800</v>
      </c>
      <c r="D21" s="15">
        <v>30</v>
      </c>
      <c r="E21" s="23"/>
      <c r="G21" s="23"/>
    </row>
    <row r="22" spans="1:7" s="21" customFormat="1" ht="39" customHeight="1" x14ac:dyDescent="0.3">
      <c r="A22" s="26" t="s">
        <v>51</v>
      </c>
      <c r="B22" s="27" t="s">
        <v>54</v>
      </c>
      <c r="C22" s="6"/>
      <c r="D22" s="28">
        <f>D23</f>
        <v>100.6</v>
      </c>
      <c r="E22" s="23"/>
      <c r="G22" s="23"/>
    </row>
    <row r="23" spans="1:7" s="21" customFormat="1" ht="39" customHeight="1" x14ac:dyDescent="0.3">
      <c r="A23" s="26" t="s">
        <v>52</v>
      </c>
      <c r="B23" s="27" t="s">
        <v>55</v>
      </c>
      <c r="C23" s="6"/>
      <c r="D23" s="28">
        <f>D24</f>
        <v>100.6</v>
      </c>
      <c r="E23" s="23"/>
      <c r="G23" s="23"/>
    </row>
    <row r="24" spans="1:7" s="21" customFormat="1" ht="39" customHeight="1" x14ac:dyDescent="0.3">
      <c r="A24" s="26" t="s">
        <v>53</v>
      </c>
      <c r="B24" s="27" t="s">
        <v>56</v>
      </c>
      <c r="C24" s="6"/>
      <c r="D24" s="28">
        <f>D25</f>
        <v>100.6</v>
      </c>
      <c r="E24" s="23"/>
      <c r="G24" s="23"/>
    </row>
    <row r="25" spans="1:7" s="21" customFormat="1" ht="39" customHeight="1" x14ac:dyDescent="0.3">
      <c r="A25" s="26" t="s">
        <v>0</v>
      </c>
      <c r="B25" s="27" t="s">
        <v>56</v>
      </c>
      <c r="C25" s="6">
        <v>200</v>
      </c>
      <c r="D25" s="28">
        <v>100.6</v>
      </c>
      <c r="E25" s="23"/>
      <c r="G25" s="23"/>
    </row>
    <row r="26" spans="1:7" s="21" customFormat="1" ht="69" customHeight="1" x14ac:dyDescent="0.3">
      <c r="A26" s="26" t="s">
        <v>47</v>
      </c>
      <c r="B26" s="12" t="s">
        <v>21</v>
      </c>
      <c r="C26" s="6"/>
      <c r="D26" s="15">
        <f>D27</f>
        <v>1915.2</v>
      </c>
      <c r="E26" s="29"/>
    </row>
    <row r="27" spans="1:7" s="21" customFormat="1" ht="45" customHeight="1" x14ac:dyDescent="0.3">
      <c r="A27" s="26" t="s">
        <v>28</v>
      </c>
      <c r="B27" s="12" t="s">
        <v>22</v>
      </c>
      <c r="C27" s="6"/>
      <c r="D27" s="15">
        <f>D28</f>
        <v>1915.2</v>
      </c>
    </row>
    <row r="28" spans="1:7" s="21" customFormat="1" ht="44.25" customHeight="1" x14ac:dyDescent="0.3">
      <c r="A28" s="26" t="s">
        <v>24</v>
      </c>
      <c r="B28" s="12" t="s">
        <v>23</v>
      </c>
      <c r="C28" s="6"/>
      <c r="D28" s="15">
        <f>D29</f>
        <v>1915.2</v>
      </c>
      <c r="E28" s="29"/>
    </row>
    <row r="29" spans="1:7" s="21" customFormat="1" ht="44.25" customHeight="1" x14ac:dyDescent="0.3">
      <c r="A29" s="26" t="s">
        <v>35</v>
      </c>
      <c r="B29" s="12" t="s">
        <v>34</v>
      </c>
      <c r="C29" s="6"/>
      <c r="D29" s="15">
        <f>D30</f>
        <v>1915.2</v>
      </c>
      <c r="E29" s="29"/>
    </row>
    <row r="30" spans="1:7" s="21" customFormat="1" x14ac:dyDescent="0.3">
      <c r="A30" s="26" t="s">
        <v>0</v>
      </c>
      <c r="B30" s="12" t="s">
        <v>34</v>
      </c>
      <c r="C30" s="6">
        <v>200</v>
      </c>
      <c r="D30" s="15">
        <v>1915.2</v>
      </c>
      <c r="E30" s="23"/>
      <c r="G30" s="23"/>
    </row>
    <row r="31" spans="1:7" s="21" customFormat="1" ht="78.75" customHeight="1" x14ac:dyDescent="0.3">
      <c r="A31" s="26" t="s">
        <v>48</v>
      </c>
      <c r="B31" s="12" t="s">
        <v>15</v>
      </c>
      <c r="C31" s="6"/>
      <c r="D31" s="15">
        <f>D32</f>
        <v>5131.5000000000009</v>
      </c>
      <c r="E31" s="30"/>
    </row>
    <row r="32" spans="1:7" s="21" customFormat="1" ht="151.5" customHeight="1" x14ac:dyDescent="0.3">
      <c r="A32" s="26" t="s">
        <v>49</v>
      </c>
      <c r="B32" s="12" t="s">
        <v>16</v>
      </c>
      <c r="C32" s="6"/>
      <c r="D32" s="15">
        <f>D33</f>
        <v>5131.5000000000009</v>
      </c>
      <c r="E32" s="30"/>
    </row>
    <row r="33" spans="1:4" s="21" customFormat="1" ht="41.25" customHeight="1" x14ac:dyDescent="0.3">
      <c r="A33" s="26" t="s">
        <v>18</v>
      </c>
      <c r="B33" s="12" t="s">
        <v>17</v>
      </c>
      <c r="C33" s="6"/>
      <c r="D33" s="15">
        <f>D34+D36</f>
        <v>5131.5000000000009</v>
      </c>
    </row>
    <row r="34" spans="1:4" s="21" customFormat="1" ht="30.75" customHeight="1" x14ac:dyDescent="0.3">
      <c r="A34" s="26" t="s">
        <v>9</v>
      </c>
      <c r="B34" s="12" t="s">
        <v>19</v>
      </c>
      <c r="C34" s="6"/>
      <c r="D34" s="15">
        <f>D35</f>
        <v>939.6</v>
      </c>
    </row>
    <row r="35" spans="1:4" s="21" customFormat="1" ht="87" customHeight="1" x14ac:dyDescent="0.3">
      <c r="A35" s="26" t="s">
        <v>10</v>
      </c>
      <c r="B35" s="12" t="s">
        <v>19</v>
      </c>
      <c r="C35" s="6">
        <v>100</v>
      </c>
      <c r="D35" s="28">
        <v>939.6</v>
      </c>
    </row>
    <row r="36" spans="1:4" s="21" customFormat="1" ht="29.25" customHeight="1" x14ac:dyDescent="0.3">
      <c r="A36" s="26" t="s">
        <v>11</v>
      </c>
      <c r="B36" s="12" t="s">
        <v>20</v>
      </c>
      <c r="C36" s="6"/>
      <c r="D36" s="15">
        <f>D37+D38+D39</f>
        <v>4191.9000000000005</v>
      </c>
    </row>
    <row r="37" spans="1:4" s="21" customFormat="1" ht="92.25" customHeight="1" x14ac:dyDescent="0.3">
      <c r="A37" s="26" t="s">
        <v>1</v>
      </c>
      <c r="B37" s="12" t="s">
        <v>20</v>
      </c>
      <c r="C37" s="6">
        <v>100</v>
      </c>
      <c r="D37" s="28">
        <v>3432.5</v>
      </c>
    </row>
    <row r="38" spans="1:4" s="21" customFormat="1" ht="40.5" customHeight="1" x14ac:dyDescent="0.3">
      <c r="A38" s="26" t="s">
        <v>0</v>
      </c>
      <c r="B38" s="12" t="s">
        <v>20</v>
      </c>
      <c r="C38" s="6">
        <v>200</v>
      </c>
      <c r="D38" s="28">
        <v>701.1</v>
      </c>
    </row>
    <row r="39" spans="1:4" s="21" customFormat="1" ht="40.5" customHeight="1" x14ac:dyDescent="0.3">
      <c r="A39" s="26" t="s">
        <v>12</v>
      </c>
      <c r="B39" s="12" t="s">
        <v>20</v>
      </c>
      <c r="C39" s="6">
        <v>800</v>
      </c>
      <c r="D39" s="28">
        <v>58.3</v>
      </c>
    </row>
  </sheetData>
  <mergeCells count="4">
    <mergeCell ref="C1:D1"/>
    <mergeCell ref="A2:D2"/>
    <mergeCell ref="A1:B1"/>
    <mergeCell ref="A3:D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70" zoomScaleNormal="70" workbookViewId="0">
      <selection activeCell="E40" sqref="E40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14.5703125" style="1" customWidth="1"/>
    <col min="5" max="5" width="15.140625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9" customFormat="1" ht="266.25" customHeight="1" x14ac:dyDescent="0.3">
      <c r="A1" s="37"/>
      <c r="B1" s="38"/>
      <c r="C1" s="41" t="s">
        <v>61</v>
      </c>
      <c r="D1" s="42"/>
      <c r="E1" s="43"/>
    </row>
    <row r="2" spans="1:9" s="9" customFormat="1" ht="90.75" customHeight="1" x14ac:dyDescent="0.3">
      <c r="A2" s="44" t="s">
        <v>62</v>
      </c>
      <c r="B2" s="44"/>
      <c r="C2" s="44"/>
      <c r="D2" s="44"/>
      <c r="E2" s="43"/>
    </row>
    <row r="3" spans="1:9" s="9" customFormat="1" ht="26.25" customHeight="1" x14ac:dyDescent="0.3">
      <c r="A3" s="45" t="s">
        <v>5</v>
      </c>
      <c r="B3" s="46"/>
      <c r="C3" s="46"/>
      <c r="D3" s="46"/>
      <c r="E3" s="47"/>
    </row>
    <row r="4" spans="1:9" s="9" customFormat="1" x14ac:dyDescent="0.3">
      <c r="A4" s="10" t="s">
        <v>4</v>
      </c>
      <c r="B4" s="10" t="s">
        <v>3</v>
      </c>
      <c r="C4" s="10" t="s">
        <v>2</v>
      </c>
      <c r="D4" s="39" t="s">
        <v>13</v>
      </c>
      <c r="E4" s="40"/>
    </row>
    <row r="5" spans="1:9" s="9" customFormat="1" x14ac:dyDescent="0.3">
      <c r="A5" s="10">
        <v>1</v>
      </c>
      <c r="B5" s="10">
        <v>2</v>
      </c>
      <c r="C5" s="10">
        <v>3</v>
      </c>
      <c r="D5" s="10">
        <v>4</v>
      </c>
      <c r="E5" s="14">
        <v>5</v>
      </c>
      <c r="F5" s="7"/>
      <c r="G5" s="7"/>
      <c r="H5" s="7"/>
      <c r="I5" s="7"/>
    </row>
    <row r="6" spans="1:9" s="9" customFormat="1" x14ac:dyDescent="0.3">
      <c r="A6" s="11" t="s">
        <v>14</v>
      </c>
      <c r="B6" s="13"/>
      <c r="C6" s="13"/>
      <c r="D6" s="20">
        <f>D24+D29+D38+D7</f>
        <v>12104.16</v>
      </c>
      <c r="E6" s="20">
        <f>E24+E29+E38+E7</f>
        <v>12608.95</v>
      </c>
      <c r="G6" s="7"/>
    </row>
    <row r="7" spans="1:9" s="9" customFormat="1" ht="81.75" customHeight="1" x14ac:dyDescent="0.3">
      <c r="A7" s="26" t="s">
        <v>46</v>
      </c>
      <c r="B7" s="12" t="s">
        <v>25</v>
      </c>
      <c r="C7" s="6"/>
      <c r="D7" s="15">
        <f>D8+D14++D20</f>
        <v>4809.7</v>
      </c>
      <c r="E7" s="15">
        <f>E8+E14++E20</f>
        <v>5042.3</v>
      </c>
      <c r="G7" s="7"/>
    </row>
    <row r="8" spans="1:9" s="9" customFormat="1" ht="46.5" customHeight="1" x14ac:dyDescent="0.3">
      <c r="A8" s="26" t="s">
        <v>26</v>
      </c>
      <c r="B8" s="27" t="s">
        <v>27</v>
      </c>
      <c r="C8" s="6"/>
      <c r="D8" s="28">
        <f>D9</f>
        <v>321.7</v>
      </c>
      <c r="E8" s="28">
        <f>E9</f>
        <v>328.3</v>
      </c>
      <c r="G8" s="7"/>
    </row>
    <row r="9" spans="1:9" s="9" customFormat="1" ht="44.25" customHeight="1" x14ac:dyDescent="0.3">
      <c r="A9" s="26" t="s">
        <v>29</v>
      </c>
      <c r="B9" s="27" t="s">
        <v>32</v>
      </c>
      <c r="C9" s="6"/>
      <c r="D9" s="28">
        <f>D10+D12</f>
        <v>321.7</v>
      </c>
      <c r="E9" s="28">
        <f>E10+E12</f>
        <v>328.3</v>
      </c>
      <c r="G9" s="7"/>
    </row>
    <row r="10" spans="1:9" s="9" customFormat="1" ht="28.5" customHeight="1" x14ac:dyDescent="0.3">
      <c r="A10" s="26" t="s">
        <v>57</v>
      </c>
      <c r="B10" s="27" t="s">
        <v>58</v>
      </c>
      <c r="C10" s="6"/>
      <c r="D10" s="28">
        <f>D11</f>
        <v>130</v>
      </c>
      <c r="E10" s="28">
        <f>E11</f>
        <v>130</v>
      </c>
      <c r="G10" s="7"/>
    </row>
    <row r="11" spans="1:9" s="9" customFormat="1" ht="28.5" customHeight="1" x14ac:dyDescent="0.3">
      <c r="A11" s="26" t="s">
        <v>31</v>
      </c>
      <c r="B11" s="27" t="s">
        <v>58</v>
      </c>
      <c r="C11" s="6">
        <v>200</v>
      </c>
      <c r="D11" s="28">
        <v>130</v>
      </c>
      <c r="E11" s="28">
        <v>130</v>
      </c>
      <c r="G11" s="7"/>
    </row>
    <row r="12" spans="1:9" s="9" customFormat="1" x14ac:dyDescent="0.3">
      <c r="A12" s="26" t="s">
        <v>42</v>
      </c>
      <c r="B12" s="27" t="s">
        <v>45</v>
      </c>
      <c r="C12" s="6"/>
      <c r="D12" s="28">
        <f>D13</f>
        <v>191.7</v>
      </c>
      <c r="E12" s="28">
        <f>E13</f>
        <v>198.3</v>
      </c>
      <c r="G12" s="7"/>
    </row>
    <row r="13" spans="1:9" s="9" customFormat="1" x14ac:dyDescent="0.3">
      <c r="A13" s="26" t="s">
        <v>0</v>
      </c>
      <c r="B13" s="27" t="s">
        <v>45</v>
      </c>
      <c r="C13" s="6">
        <v>200</v>
      </c>
      <c r="D13" s="28">
        <v>191.7</v>
      </c>
      <c r="E13" s="28">
        <v>198.3</v>
      </c>
      <c r="G13" s="7"/>
    </row>
    <row r="14" spans="1:9" s="9" customFormat="1" ht="37.5" x14ac:dyDescent="0.3">
      <c r="A14" s="26" t="s">
        <v>38</v>
      </c>
      <c r="B14" s="27" t="s">
        <v>39</v>
      </c>
      <c r="C14" s="6"/>
      <c r="D14" s="15">
        <f>D15</f>
        <v>4387.3999999999996</v>
      </c>
      <c r="E14" s="15">
        <f>E15</f>
        <v>4623.3999999999996</v>
      </c>
      <c r="G14" s="7"/>
    </row>
    <row r="15" spans="1:9" s="9" customFormat="1" ht="37.5" x14ac:dyDescent="0.3">
      <c r="A15" s="26" t="s">
        <v>40</v>
      </c>
      <c r="B15" s="27" t="s">
        <v>41</v>
      </c>
      <c r="C15" s="6"/>
      <c r="D15" s="15">
        <f>D16+D18</f>
        <v>4387.3999999999996</v>
      </c>
      <c r="E15" s="15">
        <f>E16+E18</f>
        <v>4623.3999999999996</v>
      </c>
      <c r="G15" s="7"/>
    </row>
    <row r="16" spans="1:9" s="9" customFormat="1" ht="37.5" x14ac:dyDescent="0.3">
      <c r="A16" s="26" t="s">
        <v>59</v>
      </c>
      <c r="B16" s="27" t="s">
        <v>60</v>
      </c>
      <c r="C16" s="6"/>
      <c r="D16" s="28">
        <f>D17</f>
        <v>4357.3999999999996</v>
      </c>
      <c r="E16" s="28">
        <f>E17</f>
        <v>4593.3999999999996</v>
      </c>
      <c r="G16" s="7"/>
    </row>
    <row r="17" spans="1:7" s="9" customFormat="1" ht="37.5" x14ac:dyDescent="0.3">
      <c r="A17" s="26" t="s">
        <v>31</v>
      </c>
      <c r="B17" s="27" t="s">
        <v>60</v>
      </c>
      <c r="C17" s="6">
        <v>200</v>
      </c>
      <c r="D17" s="17">
        <v>4357.3999999999996</v>
      </c>
      <c r="E17" s="17">
        <v>4593.3999999999996</v>
      </c>
      <c r="G17" s="7"/>
    </row>
    <row r="18" spans="1:7" s="9" customFormat="1" x14ac:dyDescent="0.3">
      <c r="A18" s="26" t="s">
        <v>42</v>
      </c>
      <c r="B18" s="27" t="s">
        <v>43</v>
      </c>
      <c r="C18" s="6"/>
      <c r="D18" s="15">
        <f>D19</f>
        <v>30</v>
      </c>
      <c r="E18" s="15">
        <f>E19</f>
        <v>30</v>
      </c>
      <c r="G18" s="7"/>
    </row>
    <row r="19" spans="1:7" s="9" customFormat="1" x14ac:dyDescent="0.3">
      <c r="A19" s="26" t="s">
        <v>44</v>
      </c>
      <c r="B19" s="27" t="s">
        <v>43</v>
      </c>
      <c r="C19" s="6">
        <v>800</v>
      </c>
      <c r="D19" s="15">
        <v>30</v>
      </c>
      <c r="E19" s="15">
        <v>30</v>
      </c>
      <c r="G19" s="7"/>
    </row>
    <row r="20" spans="1:7" s="9" customFormat="1" ht="37.5" x14ac:dyDescent="0.3">
      <c r="A20" s="26" t="s">
        <v>51</v>
      </c>
      <c r="B20" s="27" t="s">
        <v>54</v>
      </c>
      <c r="C20" s="6"/>
      <c r="D20" s="28">
        <f t="shared" ref="D20:E22" si="0">D21</f>
        <v>100.6</v>
      </c>
      <c r="E20" s="28">
        <f t="shared" si="0"/>
        <v>90.6</v>
      </c>
      <c r="G20" s="7"/>
    </row>
    <row r="21" spans="1:7" s="9" customFormat="1" x14ac:dyDescent="0.3">
      <c r="A21" s="26" t="s">
        <v>52</v>
      </c>
      <c r="B21" s="27" t="s">
        <v>55</v>
      </c>
      <c r="C21" s="6"/>
      <c r="D21" s="28">
        <f t="shared" si="0"/>
        <v>100.6</v>
      </c>
      <c r="E21" s="28">
        <f t="shared" si="0"/>
        <v>90.6</v>
      </c>
      <c r="G21" s="7"/>
    </row>
    <row r="22" spans="1:7" s="9" customFormat="1" ht="37.5" x14ac:dyDescent="0.3">
      <c r="A22" s="26" t="s">
        <v>53</v>
      </c>
      <c r="B22" s="27" t="s">
        <v>56</v>
      </c>
      <c r="C22" s="6"/>
      <c r="D22" s="28">
        <f t="shared" si="0"/>
        <v>100.6</v>
      </c>
      <c r="E22" s="28">
        <f t="shared" si="0"/>
        <v>90.6</v>
      </c>
      <c r="G22" s="7"/>
    </row>
    <row r="23" spans="1:7" s="9" customFormat="1" x14ac:dyDescent="0.3">
      <c r="A23" s="26" t="s">
        <v>0</v>
      </c>
      <c r="B23" s="27" t="s">
        <v>56</v>
      </c>
      <c r="C23" s="6">
        <v>200</v>
      </c>
      <c r="D23" s="28">
        <v>100.6</v>
      </c>
      <c r="E23" s="28">
        <v>90.6</v>
      </c>
      <c r="G23" s="7"/>
    </row>
    <row r="24" spans="1:7" s="9" customFormat="1" ht="69" customHeight="1" x14ac:dyDescent="0.3">
      <c r="A24" s="8" t="s">
        <v>50</v>
      </c>
      <c r="B24" s="12" t="s">
        <v>21</v>
      </c>
      <c r="C24" s="6"/>
      <c r="D24" s="15">
        <f t="shared" ref="D24:E27" si="1">D25</f>
        <v>1915.2</v>
      </c>
      <c r="E24" s="15">
        <f t="shared" si="1"/>
        <v>1915.2</v>
      </c>
    </row>
    <row r="25" spans="1:7" s="9" customFormat="1" ht="45" customHeight="1" x14ac:dyDescent="0.3">
      <c r="A25" s="8" t="s">
        <v>28</v>
      </c>
      <c r="B25" s="12" t="s">
        <v>22</v>
      </c>
      <c r="C25" s="6"/>
      <c r="D25" s="15">
        <f t="shared" si="1"/>
        <v>1915.2</v>
      </c>
      <c r="E25" s="15">
        <f t="shared" si="1"/>
        <v>1915.2</v>
      </c>
    </row>
    <row r="26" spans="1:7" s="9" customFormat="1" ht="44.25" customHeight="1" x14ac:dyDescent="0.3">
      <c r="A26" s="8" t="s">
        <v>24</v>
      </c>
      <c r="B26" s="12" t="s">
        <v>23</v>
      </c>
      <c r="C26" s="6"/>
      <c r="D26" s="15">
        <f t="shared" si="1"/>
        <v>1915.2</v>
      </c>
      <c r="E26" s="15">
        <f t="shared" si="1"/>
        <v>1915.2</v>
      </c>
    </row>
    <row r="27" spans="1:7" s="9" customFormat="1" ht="44.25" customHeight="1" x14ac:dyDescent="0.3">
      <c r="A27" s="8" t="s">
        <v>35</v>
      </c>
      <c r="B27" s="12" t="s">
        <v>34</v>
      </c>
      <c r="C27" s="6"/>
      <c r="D27" s="15">
        <f t="shared" si="1"/>
        <v>1915.2</v>
      </c>
      <c r="E27" s="15">
        <f t="shared" si="1"/>
        <v>1915.2</v>
      </c>
    </row>
    <row r="28" spans="1:7" s="9" customFormat="1" x14ac:dyDescent="0.3">
      <c r="A28" s="8" t="s">
        <v>0</v>
      </c>
      <c r="B28" s="12" t="s">
        <v>34</v>
      </c>
      <c r="C28" s="6">
        <v>200</v>
      </c>
      <c r="D28" s="15">
        <v>1915.2</v>
      </c>
      <c r="E28" s="15">
        <v>1915.2</v>
      </c>
      <c r="G28" s="7"/>
    </row>
    <row r="29" spans="1:7" s="9" customFormat="1" ht="78.75" customHeight="1" x14ac:dyDescent="0.3">
      <c r="A29" s="8" t="s">
        <v>48</v>
      </c>
      <c r="B29" s="12" t="s">
        <v>15</v>
      </c>
      <c r="C29" s="6"/>
      <c r="D29" s="15">
        <f>D30</f>
        <v>5126.9000000000005</v>
      </c>
      <c r="E29" s="15">
        <f>E30</f>
        <v>5130.4000000000005</v>
      </c>
    </row>
    <row r="30" spans="1:7" s="9" customFormat="1" ht="151.5" customHeight="1" x14ac:dyDescent="0.3">
      <c r="A30" s="8" t="s">
        <v>49</v>
      </c>
      <c r="B30" s="12" t="s">
        <v>16</v>
      </c>
      <c r="C30" s="6"/>
      <c r="D30" s="15">
        <f>D31</f>
        <v>5126.9000000000005</v>
      </c>
      <c r="E30" s="15">
        <f>E31</f>
        <v>5130.4000000000005</v>
      </c>
    </row>
    <row r="31" spans="1:7" s="9" customFormat="1" ht="41.25" customHeight="1" x14ac:dyDescent="0.3">
      <c r="A31" s="8" t="s">
        <v>18</v>
      </c>
      <c r="B31" s="12" t="s">
        <v>17</v>
      </c>
      <c r="C31" s="6"/>
      <c r="D31" s="15">
        <f>D32+D34</f>
        <v>5126.9000000000005</v>
      </c>
      <c r="E31" s="15">
        <f>E32+E34</f>
        <v>5130.4000000000005</v>
      </c>
    </row>
    <row r="32" spans="1:7" s="9" customFormat="1" ht="30.75" customHeight="1" x14ac:dyDescent="0.3">
      <c r="A32" s="8" t="s">
        <v>9</v>
      </c>
      <c r="B32" s="12" t="s">
        <v>19</v>
      </c>
      <c r="C32" s="6"/>
      <c r="D32" s="15">
        <f>D33</f>
        <v>939.6</v>
      </c>
      <c r="E32" s="15">
        <f>E33</f>
        <v>939.6</v>
      </c>
    </row>
    <row r="33" spans="1:5" s="9" customFormat="1" ht="87" customHeight="1" x14ac:dyDescent="0.3">
      <c r="A33" s="8" t="s">
        <v>10</v>
      </c>
      <c r="B33" s="12" t="s">
        <v>19</v>
      </c>
      <c r="C33" s="6">
        <v>100</v>
      </c>
      <c r="D33" s="28">
        <v>939.6</v>
      </c>
      <c r="E33" s="28">
        <v>939.6</v>
      </c>
    </row>
    <row r="34" spans="1:5" s="9" customFormat="1" ht="29.25" customHeight="1" x14ac:dyDescent="0.3">
      <c r="A34" s="8" t="s">
        <v>11</v>
      </c>
      <c r="B34" s="12" t="s">
        <v>20</v>
      </c>
      <c r="C34" s="6"/>
      <c r="D34" s="15">
        <f>D35+D36+D37</f>
        <v>4187.3</v>
      </c>
      <c r="E34" s="15">
        <f>E35+E36+E37</f>
        <v>4190.8</v>
      </c>
    </row>
    <row r="35" spans="1:5" s="9" customFormat="1" ht="92.25" customHeight="1" x14ac:dyDescent="0.3">
      <c r="A35" s="8" t="s">
        <v>1</v>
      </c>
      <c r="B35" s="12" t="s">
        <v>20</v>
      </c>
      <c r="C35" s="6">
        <v>100</v>
      </c>
      <c r="D35" s="17">
        <v>3432.5</v>
      </c>
      <c r="E35" s="17">
        <v>3432.5</v>
      </c>
    </row>
    <row r="36" spans="1:5" s="9" customFormat="1" ht="40.5" customHeight="1" x14ac:dyDescent="0.3">
      <c r="A36" s="8" t="s">
        <v>0</v>
      </c>
      <c r="B36" s="12" t="s">
        <v>20</v>
      </c>
      <c r="C36" s="6">
        <v>200</v>
      </c>
      <c r="D36" s="17">
        <v>696.5</v>
      </c>
      <c r="E36" s="17">
        <v>700</v>
      </c>
    </row>
    <row r="37" spans="1:5" s="9" customFormat="1" ht="40.5" customHeight="1" x14ac:dyDescent="0.3">
      <c r="A37" s="8" t="s">
        <v>12</v>
      </c>
      <c r="B37" s="12" t="s">
        <v>20</v>
      </c>
      <c r="C37" s="6">
        <v>800</v>
      </c>
      <c r="D37" s="18">
        <v>58.3</v>
      </c>
      <c r="E37" s="18">
        <v>58.3</v>
      </c>
    </row>
    <row r="38" spans="1:5" s="3" customFormat="1" ht="23.25" customHeight="1" x14ac:dyDescent="0.25">
      <c r="A38" s="5" t="s">
        <v>8</v>
      </c>
      <c r="B38" s="4" t="s">
        <v>36</v>
      </c>
      <c r="C38" s="2"/>
      <c r="D38" s="16">
        <f>D39</f>
        <v>252.36</v>
      </c>
      <c r="E38" s="16">
        <f>E39</f>
        <v>521.04999999999995</v>
      </c>
    </row>
    <row r="39" spans="1:5" s="3" customFormat="1" ht="23.25" customHeight="1" x14ac:dyDescent="0.25">
      <c r="A39" s="5" t="s">
        <v>6</v>
      </c>
      <c r="B39" s="4" t="s">
        <v>37</v>
      </c>
      <c r="C39" s="2"/>
      <c r="D39" s="16">
        <f>D40</f>
        <v>252.36</v>
      </c>
      <c r="E39" s="16">
        <f>E40</f>
        <v>521.04999999999995</v>
      </c>
    </row>
    <row r="40" spans="1:5" s="3" customFormat="1" ht="23.25" customHeight="1" x14ac:dyDescent="0.25">
      <c r="A40" s="5" t="s">
        <v>7</v>
      </c>
      <c r="B40" s="4" t="s">
        <v>37</v>
      </c>
      <c r="C40" s="2">
        <v>900</v>
      </c>
      <c r="D40" s="19">
        <v>252.36</v>
      </c>
      <c r="E40" s="19">
        <v>521.04999999999995</v>
      </c>
    </row>
  </sheetData>
  <mergeCells count="5">
    <mergeCell ref="A1:B1"/>
    <mergeCell ref="D4:E4"/>
    <mergeCell ref="C1:E1"/>
    <mergeCell ref="A2:E2"/>
    <mergeCell ref="A3:E3"/>
  </mergeCells>
  <phoneticPr fontId="0" type="noConversion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4.1.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Guzel</cp:lastModifiedBy>
  <cp:lastPrinted>2020-11-07T10:01:39Z</cp:lastPrinted>
  <dcterms:created xsi:type="dcterms:W3CDTF">1996-10-08T23:32:33Z</dcterms:created>
  <dcterms:modified xsi:type="dcterms:W3CDTF">2021-11-15T10:44:41Z</dcterms:modified>
</cp:coreProperties>
</file>